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<sst xmlns="http://schemas.openxmlformats.org/spreadsheetml/2006/main" count="928" uniqueCount="204">
  <si>
    <t>Р</t>
  </si>
  <si>
    <t>П</t>
  </si>
  <si>
    <t>КЦСР</t>
  </si>
  <si>
    <t>КВР</t>
  </si>
  <si>
    <t>Наименование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</si>
  <si>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</si>
  <si>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</si>
  <si>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</si>
  <si>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</si>
  <si>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</si>
  <si>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</si>
  <si>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</si>
  <si>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</si>
  <si>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</si>
  <si>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</si>
  <si>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</si>
  <si>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</si>
  <si>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</si>
  <si>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</si>
  <si>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</si>
  <si>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</si>
  <si>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Реализация государственных функций , связанных с общегосударственным управлением</t>
  </si>
  <si>
    <t>Выполнение других обязательств государства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</si>
  <si>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</si>
  <si>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</si>
  <si>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</si>
  <si>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</si>
  <si>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</si>
  <si>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</si>
  <si>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</si>
  <si>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</si>
  <si>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</si>
  <si>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</si>
  <si>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</si>
  <si>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</si>
  <si>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</si>
  <si>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</si>
  <si>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</si>
  <si>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</si>
  <si>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</si>
  <si>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</si>
  <si>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</si>
  <si>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</si>
  <si>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Физическая культура и спорт</t>
  </si>
  <si>
    <t>01</t>
  </si>
  <si>
    <t>00</t>
  </si>
  <si>
    <t>0000000</t>
  </si>
  <si>
    <t>000</t>
  </si>
  <si>
    <t>Текущие расходы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</si>
  <si>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</si>
  <si>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</si>
  <si>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 xml:space="preserve">          по разделам и подразделам, целевым статьям и видам расходов </t>
  </si>
  <si>
    <t>03</t>
  </si>
  <si>
    <t>0020400</t>
  </si>
  <si>
    <t>0020000</t>
  </si>
  <si>
    <t>0021200</t>
  </si>
  <si>
    <t>04</t>
  </si>
  <si>
    <t>0020800</t>
  </si>
  <si>
    <t>06</t>
  </si>
  <si>
    <t>500</t>
  </si>
  <si>
    <t>07</t>
  </si>
  <si>
    <t>0022600</t>
  </si>
  <si>
    <t>Члены избирательной комиссии муниципального образования</t>
  </si>
  <si>
    <t>0900000</t>
  </si>
  <si>
    <t>0900200</t>
  </si>
  <si>
    <t>0920000</t>
  </si>
  <si>
    <t>0920300</t>
  </si>
  <si>
    <t>14</t>
  </si>
  <si>
    <t>1020000</t>
  </si>
  <si>
    <t>1020102</t>
  </si>
  <si>
    <t>003</t>
  </si>
  <si>
    <t xml:space="preserve">Бюджетные инвестиции в объекты капитального строительства, не включенные в целевые программы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</si>
  <si>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</si>
  <si>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</si>
  <si>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</si>
  <si>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</si>
  <si>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</si>
  <si>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7950000</t>
  </si>
  <si>
    <t>0029900</t>
  </si>
  <si>
    <t>001</t>
  </si>
  <si>
    <t>8000000</t>
  </si>
  <si>
    <t>8009900</t>
  </si>
  <si>
    <t>08</t>
  </si>
  <si>
    <r>
      <t xml:space="preserve">Депутаты представительного органа </t>
    </r>
    <r>
      <rPr>
        <sz val="10"/>
        <rFont val="Times New Roman"/>
        <family val="1"/>
      </rPr>
      <t>муниципального образования</t>
    </r>
  </si>
  <si>
    <t>Прочие выплаты по обязательствам государства</t>
  </si>
  <si>
    <t>0920305</t>
  </si>
  <si>
    <t>Организация и содержание мест захоронения</t>
  </si>
  <si>
    <t>Национальная экономика</t>
  </si>
  <si>
    <t>Транспорт</t>
  </si>
  <si>
    <t>Субсидии юридическим лицам</t>
  </si>
  <si>
    <t>006</t>
  </si>
  <si>
    <t>02</t>
  </si>
  <si>
    <t>Коммунальное хозяйство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</si>
  <si>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</si>
  <si>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</si>
  <si>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</si>
  <si>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</si>
  <si>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10</t>
  </si>
  <si>
    <t>4910000</t>
  </si>
  <si>
    <t>4910100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</si>
  <si>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</si>
  <si>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</si>
  <si>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</si>
  <si>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</si>
  <si>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решению Совета депутатов города Конаково</t>
  </si>
  <si>
    <t>Мероприятия в области коммунального хозяйства</t>
  </si>
  <si>
    <t>0980101</t>
  </si>
  <si>
    <t>0980000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</si>
  <si>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</si>
  <si>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</si>
  <si>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</si>
  <si>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</si>
  <si>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</si>
  <si>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</si>
  <si>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</si>
  <si>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</si>
  <si>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</si>
  <si>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</si>
  <si>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</si>
  <si>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</si>
  <si>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3500300</t>
  </si>
  <si>
    <t>Мероприятия в области жилищного хозяйства</t>
  </si>
  <si>
    <t>2026700</t>
  </si>
  <si>
    <t>2020000</t>
  </si>
  <si>
    <t>Воинские формирования (органы,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</si>
  <si>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</si>
  <si>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</si>
  <si>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Социальное обеспечение населения</t>
  </si>
  <si>
    <t>5050000</t>
  </si>
  <si>
    <t>Социальная помощь</t>
  </si>
  <si>
    <t>5053300</t>
  </si>
  <si>
    <t>Мероприятия в области социальной политики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</si>
  <si>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</si>
  <si>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</si>
  <si>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</si>
  <si>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</si>
  <si>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</si>
  <si>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</si>
  <si>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</si>
  <si>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</si>
  <si>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</si>
  <si>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</si>
  <si>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</si>
  <si>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</si>
  <si>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</si>
  <si>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</si>
  <si>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</si>
  <si>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</si>
  <si>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</si>
  <si>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</si>
  <si>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10</t>
  </si>
  <si>
    <t>Поддержка коммунального хозяйства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</si>
  <si>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</si>
  <si>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</si>
  <si>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</si>
  <si>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</si>
  <si>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</si>
  <si>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</si>
  <si>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и кинематография </t>
  </si>
  <si>
    <t>Целевые и адресные программы</t>
  </si>
  <si>
    <t>Всего                тыс.руб.</t>
  </si>
  <si>
    <t>в том числе</t>
  </si>
  <si>
    <t>4870000</t>
  </si>
  <si>
    <t>4879900</t>
  </si>
  <si>
    <t>классификации расходов бюджета на 2012 год</t>
  </si>
  <si>
    <t xml:space="preserve"> Распределение бюджетных ассигнований бюджета городского поселения город Конаково  </t>
  </si>
  <si>
    <t>Выполнение функций казенными учреждениями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</si>
  <si>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</si>
  <si>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</si>
  <si>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881</t>
  </si>
  <si>
    <t>411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</si>
  <si>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</si>
  <si>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0900100</t>
  </si>
  <si>
    <t>244</t>
  </si>
  <si>
    <t>Содержание и обслуживание казны поселения</t>
  </si>
  <si>
    <t xml:space="preserve">Прочая закупка товаров, работ и услуг для муниципальных нужд
</t>
  </si>
  <si>
    <t>810</t>
  </si>
  <si>
    <t xml:space="preserve">Субсидии юридическим лицам (кроме государственных (муниципальных) учреждений) и физическим лицам - производителям товаров, работ, услуг
</t>
  </si>
  <si>
    <t>3520000</t>
  </si>
  <si>
    <t>3520200</t>
  </si>
  <si>
    <t>243</t>
  </si>
  <si>
    <t>Закупка товаров, работ, услуг в целях капитального
ремонта муниципального имущества</t>
  </si>
  <si>
    <t xml:space="preserve">Бюджетные инвестиции на приобретение объектов
недвижимого имущества
</t>
  </si>
  <si>
    <t>Бюджетные инвестиции на приобретение объектов
недвижимого имущества</t>
  </si>
  <si>
    <t>7950001</t>
  </si>
  <si>
    <t>7950004</t>
  </si>
  <si>
    <t>4119900</t>
  </si>
  <si>
    <t>612</t>
  </si>
  <si>
    <t>Субсидии бюджетным учреждениям на иные цели</t>
  </si>
  <si>
    <t>4409900</t>
  </si>
  <si>
    <t>4429900</t>
  </si>
  <si>
    <t>Учреждения культуры и мероприятия в сфере
культуры и кинематографии</t>
  </si>
  <si>
    <t>Обеспечение деятельности (оказание услуг) подведомственных учреждений</t>
  </si>
  <si>
    <t>310</t>
  </si>
  <si>
    <t>Публичные нормативные социальные выплаты гражданам</t>
  </si>
  <si>
    <t>7950002</t>
  </si>
  <si>
    <t>Учреждения, обеспечивающие предоставление услуг в сфере спорта и физической культуры</t>
  </si>
  <si>
    <t>7950003</t>
  </si>
  <si>
    <t>4879800</t>
  </si>
  <si>
    <t xml:space="preserve">Содержание и обслуживание объектов физической культуры и спорта </t>
  </si>
  <si>
    <t>Функционирование органов в сфере национальной безопасности, правоохранительной деятельности</t>
  </si>
  <si>
    <t>Капитальный ремонт муниципального жилищного фонда</t>
  </si>
  <si>
    <t>Поддержка жилищного хозяйства</t>
  </si>
  <si>
    <t>от 28.11.2011г. № 438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</si>
</sst>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49" fontId="14" fillId="24" borderId="10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4" fillId="24" borderId="10" xfId="0" applyFont="1" applyFill="1" applyBorder="1" applyAlignment="1">
      <alignment vertical="top"/>
    </xf>
    <xf numFmtId="0" fontId="1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right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vertical="top" wrapText="1"/>
    </xf>
    <xf numFmtId="49" fontId="2" fillId="24" borderId="14" xfId="0" applyNumberFormat="1" applyFont="1" applyFill="1" applyBorder="1" applyAlignment="1">
      <alignment horizontal="center" vertical="top" wrapText="1"/>
    </xf>
    <xf numFmtId="49" fontId="6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14" fillId="24" borderId="10" xfId="0" applyNumberFormat="1" applyFont="1" applyFill="1" applyBorder="1" applyAlignment="1">
      <alignment horizontal="center" vertical="top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49" fontId="4" fillId="24" borderId="11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top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left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18" fillId="24" borderId="1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right" vertical="top" wrapText="1"/>
    </xf>
    <xf numFmtId="0" fontId="19" fillId="24" borderId="13" xfId="0" applyFont="1" applyFill="1" applyBorder="1" applyAlignment="1">
      <alignment horizontal="right" vertical="top" wrapText="1"/>
    </xf>
    <xf numFmtId="0" fontId="20" fillId="24" borderId="10" xfId="0" applyFont="1" applyFill="1" applyBorder="1" applyAlignment="1">
      <alignment horizontal="right" vertical="top" wrapText="1"/>
    </xf>
    <xf numFmtId="0" fontId="18" fillId="24" borderId="13" xfId="0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/>
    </xf>
    <xf numFmtId="49" fontId="6" fillId="24" borderId="11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2" fontId="18" fillId="24" borderId="10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1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24" borderId="11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right" vertical="top" wrapText="1"/>
    </xf>
    <xf numFmtId="49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0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3.75390625" style="0" customWidth="1"/>
    <col min="4" max="4" width="7.625" style="0" customWidth="1"/>
    <col min="5" max="5" width="5.00390625" style="0" customWidth="1"/>
    <col min="6" max="6" width="50.00390625" style="0" customWidth="1"/>
    <col min="7" max="7" width="12.875" style="0" customWidth="1"/>
    <col min="8" max="8" width="12.125" style="0" customWidth="1"/>
    <col min="9" max="9" width="10.00390625" style="0" customWidth="1"/>
  </cols>
  <sheetData>
    <row r="2" spans="6:9" ht="15.75">
      <c r="F2" s="42"/>
      <c r="G2" s="42"/>
      <c r="H2" s="42"/>
      <c r="I2" s="1" t="s">
        <v>150</v>
      </c>
    </row>
    <row r="3" spans="6:9" ht="12.75" hidden="1">
      <c r="F3" s="111" t="s">
        <v>104</v>
      </c>
      <c r="G3" s="112"/>
      <c r="H3" s="112"/>
      <c r="I3" s="112"/>
    </row>
    <row r="4" spans="6:9" ht="12.75">
      <c r="F4" s="112"/>
      <c r="G4" s="112"/>
      <c r="H4" s="112"/>
      <c r="I4" s="112"/>
    </row>
    <row r="5" spans="6:9" ht="15.75">
      <c r="F5" s="113" t="s">
        <v>203</v>
      </c>
      <c r="G5" s="114"/>
      <c r="H5" s="114"/>
      <c r="I5" s="114"/>
    </row>
    <row r="6" spans="6:9" ht="15.75">
      <c r="F6" s="2"/>
      <c r="G6" s="38"/>
      <c r="H6" s="38"/>
      <c r="I6" s="38"/>
    </row>
    <row r="7" spans="1:9" ht="15.75">
      <c r="A7" s="94" t="s">
        <v>165</v>
      </c>
      <c r="B7" s="95"/>
      <c r="C7" s="95"/>
      <c r="D7" s="95"/>
      <c r="E7" s="95"/>
      <c r="F7" s="95"/>
      <c r="G7" s="95"/>
      <c r="H7" s="95"/>
      <c r="I7" s="95"/>
    </row>
    <row r="8" spans="1:9" ht="15.75">
      <c r="A8" s="99" t="s">
        <v>51</v>
      </c>
      <c r="B8" s="100"/>
      <c r="C8" s="100"/>
      <c r="D8" s="100"/>
      <c r="E8" s="100"/>
      <c r="F8" s="100"/>
      <c r="G8" s="100"/>
      <c r="H8" s="100"/>
      <c r="I8" s="100"/>
    </row>
    <row r="9" spans="1:9" ht="15.75">
      <c r="A9" s="99" t="s">
        <v>164</v>
      </c>
      <c r="B9" s="99"/>
      <c r="C9" s="99"/>
      <c r="D9" s="99"/>
      <c r="E9" s="99"/>
      <c r="F9" s="99"/>
      <c r="G9" s="99"/>
      <c r="H9" s="99"/>
      <c r="I9" s="99"/>
    </row>
    <row r="11" spans="2:9" ht="12.75" customHeight="1">
      <c r="B11" s="101" t="s">
        <v>0</v>
      </c>
      <c r="C11" s="101" t="s">
        <v>1</v>
      </c>
      <c r="D11" s="101" t="s">
        <v>2</v>
      </c>
      <c r="E11" s="101" t="s">
        <v>3</v>
      </c>
      <c r="F11" s="96" t="s">
        <v>4</v>
      </c>
      <c r="G11" s="105" t="s">
        <v>160</v>
      </c>
      <c r="H11" s="86" t="s">
        <v>161</v>
      </c>
      <c r="I11" s="87"/>
    </row>
    <row r="12" spans="2:9" ht="25.5" customHeight="1">
      <c r="B12" s="102"/>
      <c r="C12" s="102"/>
      <c r="D12" s="102"/>
      <c r="E12" s="102"/>
      <c r="F12" s="97"/>
      <c r="G12" s="106"/>
      <c r="H12" s="88"/>
      <c r="I12" s="89"/>
    </row>
    <row r="13" spans="2:9" ht="42.75" customHeight="1">
      <c r="B13" s="103"/>
      <c r="C13" s="103"/>
      <c r="D13" s="103"/>
      <c r="E13" s="103"/>
      <c r="F13" s="98"/>
      <c r="G13" s="85"/>
      <c r="H13" s="13" t="s">
        <v>48</v>
      </c>
      <c r="I13" s="13" t="s">
        <v>159</v>
      </c>
    </row>
    <row r="14" spans="2:9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6">
        <v>6</v>
      </c>
      <c r="H14" s="69">
        <v>7</v>
      </c>
      <c r="I14" s="69">
        <v>8</v>
      </c>
    </row>
    <row r="15" spans="2:9" ht="14.25">
      <c r="B15" s="7" t="s">
        <v>44</v>
      </c>
      <c r="C15" s="7" t="s">
        <v>45</v>
      </c>
      <c r="D15" s="7" t="s">
        <v>46</v>
      </c>
      <c r="E15" s="7" t="s">
        <v>47</v>
      </c>
      <c r="F15" s="3" t="s">
        <v>6</v>
      </c>
      <c r="G15" s="61">
        <f>H15+I15</f>
        <v>35091.5</v>
      </c>
      <c r="H15" s="61">
        <f>H16+H22+H30+H34+H49+H43</f>
        <v>31070.2</v>
      </c>
      <c r="I15" s="61">
        <f>I49</f>
        <v>4021.3</v>
      </c>
    </row>
    <row r="16" spans="2:9" ht="38.25">
      <c r="B16" s="7" t="s">
        <v>44</v>
      </c>
      <c r="C16" s="7" t="s">
        <v>52</v>
      </c>
      <c r="D16" s="7" t="s">
        <v>46</v>
      </c>
      <c r="E16" s="8" t="s">
        <v>47</v>
      </c>
      <c r="F16" s="3" t="s">
        <v>10</v>
      </c>
      <c r="G16" s="61">
        <f>G17</f>
        <v>5117</v>
      </c>
      <c r="H16" s="61">
        <f>H17</f>
        <v>5117</v>
      </c>
      <c r="I16" s="62"/>
    </row>
    <row r="17" spans="2:9" ht="38.25" customHeight="1">
      <c r="B17" s="9" t="s">
        <v>44</v>
      </c>
      <c r="C17" s="9" t="s">
        <v>52</v>
      </c>
      <c r="D17" s="9" t="s">
        <v>54</v>
      </c>
      <c r="E17" s="9" t="s">
        <v>47</v>
      </c>
      <c r="F17" s="16" t="s">
        <v>11</v>
      </c>
      <c r="G17" s="63">
        <f>G18+G20</f>
        <v>5117</v>
      </c>
      <c r="H17" s="63">
        <f>H18+H20</f>
        <v>5117</v>
      </c>
      <c r="I17" s="63"/>
    </row>
    <row r="18" spans="2:9" ht="16.5" customHeight="1">
      <c r="B18" s="9" t="s">
        <v>44</v>
      </c>
      <c r="C18" s="9" t="s">
        <v>52</v>
      </c>
      <c r="D18" s="9" t="s">
        <v>53</v>
      </c>
      <c r="E18" s="9" t="s">
        <v>47</v>
      </c>
      <c r="F18" s="16" t="s">
        <v>8</v>
      </c>
      <c r="G18" s="63">
        <f>G19</f>
        <v>5117</v>
      </c>
      <c r="H18" s="63">
        <f>H19</f>
        <v>5117</v>
      </c>
      <c r="I18" s="63"/>
    </row>
    <row r="19" spans="2:9" ht="18.75" customHeight="1">
      <c r="B19" s="9" t="s">
        <v>44</v>
      </c>
      <c r="C19" s="9" t="s">
        <v>52</v>
      </c>
      <c r="D19" s="9" t="s">
        <v>53</v>
      </c>
      <c r="E19" s="9" t="s">
        <v>169</v>
      </c>
      <c r="F19" s="17" t="s">
        <v>9</v>
      </c>
      <c r="G19" s="63">
        <f>H19</f>
        <v>5117</v>
      </c>
      <c r="H19" s="63">
        <v>5117</v>
      </c>
      <c r="I19" s="62"/>
    </row>
    <row r="20" spans="2:9" ht="25.5" hidden="1">
      <c r="B20" s="9" t="s">
        <v>44</v>
      </c>
      <c r="C20" s="9" t="s">
        <v>52</v>
      </c>
      <c r="D20" s="9" t="s">
        <v>55</v>
      </c>
      <c r="E20" s="9" t="s">
        <v>47</v>
      </c>
      <c r="F20" s="16" t="s">
        <v>83</v>
      </c>
      <c r="G20" s="63">
        <f>G21</f>
        <v>0</v>
      </c>
      <c r="H20" s="63">
        <f>H21</f>
        <v>0</v>
      </c>
      <c r="I20" s="62"/>
    </row>
    <row r="21" spans="2:9" ht="13.5" customHeight="1" hidden="1">
      <c r="B21" s="9" t="s">
        <v>44</v>
      </c>
      <c r="C21" s="9" t="s">
        <v>52</v>
      </c>
      <c r="D21" s="9" t="s">
        <v>55</v>
      </c>
      <c r="E21" s="11">
        <v>500</v>
      </c>
      <c r="F21" s="16" t="s">
        <v>9</v>
      </c>
      <c r="G21" s="63">
        <v>0</v>
      </c>
      <c r="H21" s="63">
        <v>0</v>
      </c>
      <c r="I21" s="62"/>
    </row>
    <row r="22" spans="2:9" ht="24.75" customHeight="1">
      <c r="B22" s="92" t="s">
        <v>44</v>
      </c>
      <c r="C22" s="91" t="s">
        <v>56</v>
      </c>
      <c r="D22" s="92" t="s">
        <v>46</v>
      </c>
      <c r="E22" s="92" t="s">
        <v>47</v>
      </c>
      <c r="F22" s="18" t="s">
        <v>12</v>
      </c>
      <c r="G22" s="90">
        <f>G24</f>
        <v>12716.5</v>
      </c>
      <c r="H22" s="90">
        <f>H24</f>
        <v>12716.5</v>
      </c>
      <c r="I22" s="93"/>
    </row>
    <row r="23" spans="2:9" ht="25.5" customHeight="1">
      <c r="B23" s="92"/>
      <c r="C23" s="91"/>
      <c r="D23" s="92"/>
      <c r="E23" s="92"/>
      <c r="F23" s="19" t="s">
        <v>13</v>
      </c>
      <c r="G23" s="90"/>
      <c r="H23" s="90"/>
      <c r="I23" s="93"/>
    </row>
    <row r="24" spans="2:9" ht="38.25">
      <c r="B24" s="9" t="s">
        <v>44</v>
      </c>
      <c r="C24" s="10" t="s">
        <v>56</v>
      </c>
      <c r="D24" s="9" t="s">
        <v>54</v>
      </c>
      <c r="E24" s="9" t="s">
        <v>47</v>
      </c>
      <c r="F24" s="20" t="s">
        <v>7</v>
      </c>
      <c r="G24" s="63">
        <f>H24</f>
        <v>12716.5</v>
      </c>
      <c r="H24" s="63">
        <f>H25+H27</f>
        <v>12716.5</v>
      </c>
      <c r="I24" s="63"/>
    </row>
    <row r="25" spans="2:9" ht="15">
      <c r="B25" s="9" t="s">
        <v>44</v>
      </c>
      <c r="C25" s="10" t="s">
        <v>56</v>
      </c>
      <c r="D25" s="9" t="s">
        <v>53</v>
      </c>
      <c r="E25" s="9" t="s">
        <v>47</v>
      </c>
      <c r="F25" s="16" t="s">
        <v>8</v>
      </c>
      <c r="G25" s="63">
        <f>G26</f>
        <v>11838</v>
      </c>
      <c r="H25" s="63">
        <f>H26</f>
        <v>11838</v>
      </c>
      <c r="I25" s="62"/>
    </row>
    <row r="26" spans="2:9" ht="16.5" customHeight="1">
      <c r="B26" s="9" t="s">
        <v>44</v>
      </c>
      <c r="C26" s="10" t="s">
        <v>56</v>
      </c>
      <c r="D26" s="9" t="s">
        <v>53</v>
      </c>
      <c r="E26" s="9" t="s">
        <v>169</v>
      </c>
      <c r="F26" s="16" t="s">
        <v>9</v>
      </c>
      <c r="G26" s="65">
        <f>H26</f>
        <v>11838</v>
      </c>
      <c r="H26" s="65">
        <v>11838</v>
      </c>
      <c r="I26" s="65"/>
    </row>
    <row r="27" spans="2:9" ht="15" customHeight="1">
      <c r="B27" s="107" t="s">
        <v>44</v>
      </c>
      <c r="C27" s="104" t="s">
        <v>56</v>
      </c>
      <c r="D27" s="107" t="s">
        <v>57</v>
      </c>
      <c r="E27" s="108" t="s">
        <v>47</v>
      </c>
      <c r="F27" s="21" t="s">
        <v>14</v>
      </c>
      <c r="G27" s="110">
        <f>G29</f>
        <v>878.5</v>
      </c>
      <c r="H27" s="110">
        <f>H29</f>
        <v>878.5</v>
      </c>
      <c r="I27" s="110"/>
    </row>
    <row r="28" spans="2:9" ht="15.75" customHeight="1">
      <c r="B28" s="107"/>
      <c r="C28" s="104"/>
      <c r="D28" s="107"/>
      <c r="E28" s="108"/>
      <c r="F28" s="22" t="s">
        <v>15</v>
      </c>
      <c r="G28" s="110"/>
      <c r="H28" s="110"/>
      <c r="I28" s="110"/>
    </row>
    <row r="29" spans="2:9" ht="18" customHeight="1">
      <c r="B29" s="9" t="s">
        <v>44</v>
      </c>
      <c r="C29" s="10" t="s">
        <v>56</v>
      </c>
      <c r="D29" s="9" t="s">
        <v>57</v>
      </c>
      <c r="E29" s="11" t="s">
        <v>169</v>
      </c>
      <c r="F29" s="16" t="s">
        <v>9</v>
      </c>
      <c r="G29" s="63">
        <f>H29</f>
        <v>878.5</v>
      </c>
      <c r="H29" s="63">
        <v>878.5</v>
      </c>
      <c r="I29" s="62"/>
    </row>
    <row r="30" spans="2:9" ht="38.25">
      <c r="B30" s="7" t="s">
        <v>44</v>
      </c>
      <c r="C30" s="8" t="s">
        <v>58</v>
      </c>
      <c r="D30" s="7" t="s">
        <v>46</v>
      </c>
      <c r="E30" s="12" t="s">
        <v>47</v>
      </c>
      <c r="F30" s="3" t="s">
        <v>157</v>
      </c>
      <c r="G30" s="61">
        <f aca="true" t="shared" si="0" ref="G30:H32">G31</f>
        <v>1592.7</v>
      </c>
      <c r="H30" s="61">
        <f t="shared" si="0"/>
        <v>1592.7</v>
      </c>
      <c r="I30" s="64"/>
    </row>
    <row r="31" spans="2:9" ht="38.25">
      <c r="B31" s="9" t="s">
        <v>44</v>
      </c>
      <c r="C31" s="10" t="s">
        <v>58</v>
      </c>
      <c r="D31" s="9" t="s">
        <v>54</v>
      </c>
      <c r="E31" s="11" t="s">
        <v>47</v>
      </c>
      <c r="F31" s="16" t="s">
        <v>7</v>
      </c>
      <c r="G31" s="63">
        <f t="shared" si="0"/>
        <v>1592.7</v>
      </c>
      <c r="H31" s="63">
        <f t="shared" si="0"/>
        <v>1592.7</v>
      </c>
      <c r="I31" s="62"/>
    </row>
    <row r="32" spans="2:9" ht="15">
      <c r="B32" s="9" t="s">
        <v>44</v>
      </c>
      <c r="C32" s="10" t="s">
        <v>58</v>
      </c>
      <c r="D32" s="9" t="s">
        <v>53</v>
      </c>
      <c r="E32" s="11" t="s">
        <v>47</v>
      </c>
      <c r="F32" s="16" t="s">
        <v>8</v>
      </c>
      <c r="G32" s="63">
        <f t="shared" si="0"/>
        <v>1592.7</v>
      </c>
      <c r="H32" s="63">
        <f t="shared" si="0"/>
        <v>1592.7</v>
      </c>
      <c r="I32" s="62"/>
    </row>
    <row r="33" spans="2:9" ht="14.25" customHeight="1">
      <c r="B33" s="9" t="s">
        <v>44</v>
      </c>
      <c r="C33" s="10" t="s">
        <v>58</v>
      </c>
      <c r="D33" s="9" t="s">
        <v>53</v>
      </c>
      <c r="E33" s="11" t="s">
        <v>169</v>
      </c>
      <c r="F33" s="16" t="s">
        <v>9</v>
      </c>
      <c r="G33" s="63">
        <f>H33</f>
        <v>1592.7</v>
      </c>
      <c r="H33" s="63">
        <v>1592.7</v>
      </c>
      <c r="I33" s="62"/>
    </row>
    <row r="34" spans="2:9" ht="0.75" customHeight="1" hidden="1">
      <c r="B34" s="7" t="s">
        <v>44</v>
      </c>
      <c r="C34" s="8" t="s">
        <v>60</v>
      </c>
      <c r="D34" s="7" t="s">
        <v>46</v>
      </c>
      <c r="E34" s="7" t="s">
        <v>47</v>
      </c>
      <c r="F34" s="3" t="s">
        <v>16</v>
      </c>
      <c r="G34" s="61">
        <f>H34</f>
        <v>0</v>
      </c>
      <c r="H34" s="61">
        <f>H35+H40</f>
        <v>0</v>
      </c>
      <c r="I34" s="63"/>
    </row>
    <row r="35" spans="2:9" ht="38.25" hidden="1">
      <c r="B35" s="9" t="s">
        <v>44</v>
      </c>
      <c r="C35" s="10" t="s">
        <v>60</v>
      </c>
      <c r="D35" s="9" t="s">
        <v>54</v>
      </c>
      <c r="E35" s="9" t="s">
        <v>47</v>
      </c>
      <c r="F35" s="16" t="s">
        <v>7</v>
      </c>
      <c r="G35" s="63">
        <f>H35</f>
        <v>0</v>
      </c>
      <c r="H35" s="63">
        <f>H36+H38</f>
        <v>0</v>
      </c>
      <c r="I35" s="63"/>
    </row>
    <row r="36" spans="2:9" ht="15" hidden="1">
      <c r="B36" s="9" t="s">
        <v>44</v>
      </c>
      <c r="C36" s="10" t="s">
        <v>60</v>
      </c>
      <c r="D36" s="9" t="s">
        <v>53</v>
      </c>
      <c r="E36" s="9" t="s">
        <v>47</v>
      </c>
      <c r="F36" s="16" t="s">
        <v>8</v>
      </c>
      <c r="G36" s="63">
        <f>G37</f>
        <v>0</v>
      </c>
      <c r="H36" s="63">
        <f>H37</f>
        <v>0</v>
      </c>
      <c r="I36" s="63"/>
    </row>
    <row r="37" spans="2:9" ht="15.75" customHeight="1" hidden="1">
      <c r="B37" s="9" t="s">
        <v>44</v>
      </c>
      <c r="C37" s="10" t="s">
        <v>60</v>
      </c>
      <c r="D37" s="9" t="s">
        <v>53</v>
      </c>
      <c r="E37" s="9" t="s">
        <v>59</v>
      </c>
      <c r="F37" s="16" t="s">
        <v>9</v>
      </c>
      <c r="G37" s="63">
        <f>H37</f>
        <v>0</v>
      </c>
      <c r="H37" s="63">
        <v>0</v>
      </c>
      <c r="I37" s="63"/>
    </row>
    <row r="38" spans="2:9" ht="15" customHeight="1" hidden="1">
      <c r="B38" s="9" t="s">
        <v>44</v>
      </c>
      <c r="C38" s="10" t="s">
        <v>60</v>
      </c>
      <c r="D38" s="9" t="s">
        <v>61</v>
      </c>
      <c r="E38" s="9" t="s">
        <v>47</v>
      </c>
      <c r="F38" s="16" t="s">
        <v>62</v>
      </c>
      <c r="G38" s="63">
        <f>G39</f>
        <v>0</v>
      </c>
      <c r="H38" s="63">
        <f>H39</f>
        <v>0</v>
      </c>
      <c r="I38" s="63"/>
    </row>
    <row r="39" spans="2:9" ht="17.25" customHeight="1" hidden="1">
      <c r="B39" s="9" t="s">
        <v>44</v>
      </c>
      <c r="C39" s="10" t="s">
        <v>60</v>
      </c>
      <c r="D39" s="9" t="s">
        <v>61</v>
      </c>
      <c r="E39" s="9" t="s">
        <v>59</v>
      </c>
      <c r="F39" s="16" t="s">
        <v>9</v>
      </c>
      <c r="G39" s="63">
        <f>H39</f>
        <v>0</v>
      </c>
      <c r="H39" s="63">
        <v>0</v>
      </c>
      <c r="I39" s="63"/>
    </row>
    <row r="40" spans="2:9" ht="17.25" customHeight="1" hidden="1">
      <c r="B40" s="9" t="s">
        <v>44</v>
      </c>
      <c r="C40" s="9" t="s">
        <v>60</v>
      </c>
      <c r="D40" s="9" t="s">
        <v>116</v>
      </c>
      <c r="E40" s="9" t="s">
        <v>47</v>
      </c>
      <c r="F40" s="16" t="s">
        <v>117</v>
      </c>
      <c r="G40" s="63">
        <f>G41</f>
        <v>0</v>
      </c>
      <c r="H40" s="63">
        <f>H41</f>
        <v>0</v>
      </c>
      <c r="I40" s="63"/>
    </row>
    <row r="41" spans="2:9" ht="17.25" customHeight="1" hidden="1">
      <c r="B41" s="9" t="s">
        <v>44</v>
      </c>
      <c r="C41" s="9" t="s">
        <v>60</v>
      </c>
      <c r="D41" s="9" t="s">
        <v>118</v>
      </c>
      <c r="E41" s="9" t="s">
        <v>47</v>
      </c>
      <c r="F41" s="16" t="s">
        <v>119</v>
      </c>
      <c r="G41" s="63">
        <f>G42</f>
        <v>0</v>
      </c>
      <c r="H41" s="63">
        <f>H42</f>
        <v>0</v>
      </c>
      <c r="I41" s="63"/>
    </row>
    <row r="42" spans="2:9" ht="15" customHeight="1" hidden="1">
      <c r="B42" s="9" t="s">
        <v>44</v>
      </c>
      <c r="C42" s="9" t="s">
        <v>60</v>
      </c>
      <c r="D42" s="9" t="s">
        <v>118</v>
      </c>
      <c r="E42" s="9">
        <v>500</v>
      </c>
      <c r="F42" s="16" t="s">
        <v>9</v>
      </c>
      <c r="G42" s="63">
        <v>0</v>
      </c>
      <c r="H42" s="63">
        <v>0</v>
      </c>
      <c r="I42" s="63"/>
    </row>
    <row r="43" spans="2:9" s="42" customFormat="1" ht="15.75" customHeight="1">
      <c r="B43" s="72" t="s">
        <v>44</v>
      </c>
      <c r="C43" s="72" t="s">
        <v>60</v>
      </c>
      <c r="D43" s="72" t="s">
        <v>46</v>
      </c>
      <c r="E43" s="72" t="s">
        <v>47</v>
      </c>
      <c r="F43" s="3" t="s">
        <v>16</v>
      </c>
      <c r="G43" s="61">
        <f aca="true" t="shared" si="1" ref="G43:G48">H43</f>
        <v>1256.3</v>
      </c>
      <c r="H43" s="61">
        <f>H44</f>
        <v>1256.3</v>
      </c>
      <c r="I43" s="73"/>
    </row>
    <row r="44" spans="2:9" ht="15" customHeight="1">
      <c r="B44" s="74" t="s">
        <v>44</v>
      </c>
      <c r="C44" s="74" t="s">
        <v>60</v>
      </c>
      <c r="D44" s="74" t="s">
        <v>54</v>
      </c>
      <c r="E44" s="74" t="s">
        <v>47</v>
      </c>
      <c r="F44" s="16" t="s">
        <v>7</v>
      </c>
      <c r="G44" s="63">
        <f t="shared" si="1"/>
        <v>1256.3</v>
      </c>
      <c r="H44" s="63">
        <v>1256.3</v>
      </c>
      <c r="I44" s="75"/>
    </row>
    <row r="45" spans="2:9" ht="15" customHeight="1">
      <c r="B45" s="74" t="s">
        <v>44</v>
      </c>
      <c r="C45" s="74" t="s">
        <v>60</v>
      </c>
      <c r="D45" s="74" t="s">
        <v>53</v>
      </c>
      <c r="E45" s="74" t="s">
        <v>47</v>
      </c>
      <c r="F45" s="16" t="s">
        <v>8</v>
      </c>
      <c r="G45" s="63">
        <f t="shared" si="1"/>
        <v>227.9</v>
      </c>
      <c r="H45" s="63">
        <f>H46</f>
        <v>227.9</v>
      </c>
      <c r="I45" s="75"/>
    </row>
    <row r="46" spans="2:9" ht="15" customHeight="1">
      <c r="B46" s="74" t="s">
        <v>44</v>
      </c>
      <c r="C46" s="74" t="s">
        <v>60</v>
      </c>
      <c r="D46" s="74" t="s">
        <v>53</v>
      </c>
      <c r="E46" s="74" t="s">
        <v>169</v>
      </c>
      <c r="F46" s="16" t="s">
        <v>9</v>
      </c>
      <c r="G46" s="63">
        <f t="shared" si="1"/>
        <v>227.9</v>
      </c>
      <c r="H46" s="63">
        <v>227.9</v>
      </c>
      <c r="I46" s="75"/>
    </row>
    <row r="47" spans="2:9" ht="15" customHeight="1">
      <c r="B47" s="74" t="s">
        <v>44</v>
      </c>
      <c r="C47" s="74" t="s">
        <v>60</v>
      </c>
      <c r="D47" s="74" t="s">
        <v>61</v>
      </c>
      <c r="E47" s="74" t="s">
        <v>47</v>
      </c>
      <c r="F47" s="16" t="s">
        <v>62</v>
      </c>
      <c r="G47" s="63">
        <f t="shared" si="1"/>
        <v>1028.4</v>
      </c>
      <c r="H47" s="63">
        <f>H48</f>
        <v>1028.4</v>
      </c>
      <c r="I47" s="75"/>
    </row>
    <row r="48" spans="2:9" ht="15" customHeight="1">
      <c r="B48" s="74" t="s">
        <v>44</v>
      </c>
      <c r="C48" s="74" t="s">
        <v>60</v>
      </c>
      <c r="D48" s="74" t="s">
        <v>61</v>
      </c>
      <c r="E48" s="74" t="s">
        <v>169</v>
      </c>
      <c r="F48" s="16" t="s">
        <v>9</v>
      </c>
      <c r="G48" s="63">
        <f t="shared" si="1"/>
        <v>1028.4</v>
      </c>
      <c r="H48" s="63">
        <v>1028.4</v>
      </c>
      <c r="I48" s="75"/>
    </row>
    <row r="49" spans="2:9" ht="14.25">
      <c r="B49" s="14" t="s">
        <v>44</v>
      </c>
      <c r="C49" s="14" t="s">
        <v>156</v>
      </c>
      <c r="D49" s="14" t="s">
        <v>46</v>
      </c>
      <c r="E49" s="14" t="s">
        <v>47</v>
      </c>
      <c r="F49" s="3" t="s">
        <v>17</v>
      </c>
      <c r="G49" s="61">
        <f>H49+I49</f>
        <v>14409</v>
      </c>
      <c r="H49" s="61">
        <f>H53+H56+H61</f>
        <v>10387.7</v>
      </c>
      <c r="I49" s="61">
        <f>I51</f>
        <v>4021.3</v>
      </c>
    </row>
    <row r="50" spans="2:9" s="42" customFormat="1" ht="25.5">
      <c r="B50" s="14" t="s">
        <v>44</v>
      </c>
      <c r="C50" s="14" t="s">
        <v>156</v>
      </c>
      <c r="D50" s="14" t="s">
        <v>68</v>
      </c>
      <c r="E50" s="14" t="s">
        <v>47</v>
      </c>
      <c r="F50" s="3" t="s">
        <v>71</v>
      </c>
      <c r="G50" s="61">
        <f>H50+I50</f>
        <v>4021.3</v>
      </c>
      <c r="H50" s="61"/>
      <c r="I50" s="61">
        <f>I51</f>
        <v>4021.3</v>
      </c>
    </row>
    <row r="51" spans="2:9" s="76" customFormat="1" ht="25.5">
      <c r="B51" s="15" t="s">
        <v>44</v>
      </c>
      <c r="C51" s="15" t="s">
        <v>156</v>
      </c>
      <c r="D51" s="15" t="s">
        <v>69</v>
      </c>
      <c r="E51" s="15" t="s">
        <v>47</v>
      </c>
      <c r="F51" s="16" t="s">
        <v>72</v>
      </c>
      <c r="G51" s="63">
        <f>H51+I51</f>
        <v>4021.3</v>
      </c>
      <c r="H51" s="63"/>
      <c r="I51" s="63">
        <f>I52</f>
        <v>4021.3</v>
      </c>
    </row>
    <row r="52" spans="2:9" ht="39" customHeight="1">
      <c r="B52" s="15" t="s">
        <v>44</v>
      </c>
      <c r="C52" s="15" t="s">
        <v>156</v>
      </c>
      <c r="D52" s="15" t="s">
        <v>69</v>
      </c>
      <c r="E52" s="15" t="s">
        <v>170</v>
      </c>
      <c r="F52" s="80" t="s">
        <v>171</v>
      </c>
      <c r="G52" s="63">
        <f>H52+I52</f>
        <v>4021.3</v>
      </c>
      <c r="H52" s="63"/>
      <c r="I52" s="63">
        <v>4021.3</v>
      </c>
    </row>
    <row r="53" spans="2:9" ht="39" customHeight="1">
      <c r="B53" s="14" t="s">
        <v>44</v>
      </c>
      <c r="C53" s="14" t="s">
        <v>156</v>
      </c>
      <c r="D53" s="14" t="s">
        <v>54</v>
      </c>
      <c r="E53" s="14" t="s">
        <v>47</v>
      </c>
      <c r="F53" s="3" t="s">
        <v>7</v>
      </c>
      <c r="G53" s="61">
        <f>G54</f>
        <v>3056.6</v>
      </c>
      <c r="H53" s="61">
        <f>H54</f>
        <v>3056.6</v>
      </c>
      <c r="I53" s="61"/>
    </row>
    <row r="54" spans="2:9" ht="15">
      <c r="B54" s="15" t="s">
        <v>44</v>
      </c>
      <c r="C54" s="15" t="s">
        <v>156</v>
      </c>
      <c r="D54" s="11" t="s">
        <v>53</v>
      </c>
      <c r="E54" s="15" t="s">
        <v>47</v>
      </c>
      <c r="F54" s="16" t="s">
        <v>8</v>
      </c>
      <c r="G54" s="63">
        <f>G55</f>
        <v>3056.6</v>
      </c>
      <c r="H54" s="63">
        <f>H55</f>
        <v>3056.6</v>
      </c>
      <c r="I54" s="65"/>
    </row>
    <row r="55" spans="2:9" ht="15" customHeight="1">
      <c r="B55" s="15" t="s">
        <v>44</v>
      </c>
      <c r="C55" s="15" t="s">
        <v>156</v>
      </c>
      <c r="D55" s="11" t="s">
        <v>53</v>
      </c>
      <c r="E55" s="15" t="s">
        <v>169</v>
      </c>
      <c r="F55" s="16" t="s">
        <v>9</v>
      </c>
      <c r="G55" s="65">
        <f>H55</f>
        <v>3056.6</v>
      </c>
      <c r="H55" s="65">
        <v>3056.6</v>
      </c>
      <c r="I55" s="65"/>
    </row>
    <row r="56" spans="2:9" ht="39.75" customHeight="1">
      <c r="B56" s="14" t="s">
        <v>44</v>
      </c>
      <c r="C56" s="14" t="s">
        <v>156</v>
      </c>
      <c r="D56" s="14" t="s">
        <v>63</v>
      </c>
      <c r="E56" s="14" t="s">
        <v>47</v>
      </c>
      <c r="F56" s="3" t="s">
        <v>18</v>
      </c>
      <c r="G56" s="61">
        <f>H56+I56</f>
        <v>1529.1</v>
      </c>
      <c r="H56" s="61">
        <f>H59+H57</f>
        <v>1529.1</v>
      </c>
      <c r="I56" s="65"/>
    </row>
    <row r="57" spans="2:9" ht="15.75" customHeight="1">
      <c r="B57" s="15" t="s">
        <v>44</v>
      </c>
      <c r="C57" s="15" t="s">
        <v>156</v>
      </c>
      <c r="D57" s="15" t="s">
        <v>172</v>
      </c>
      <c r="E57" s="15" t="s">
        <v>47</v>
      </c>
      <c r="F57" s="81" t="s">
        <v>174</v>
      </c>
      <c r="G57" s="63">
        <f>G58</f>
        <v>252.1</v>
      </c>
      <c r="H57" s="63">
        <f>H58</f>
        <v>252.1</v>
      </c>
      <c r="I57" s="65"/>
    </row>
    <row r="58" spans="2:9" ht="26.25" customHeight="1">
      <c r="B58" s="15" t="s">
        <v>44</v>
      </c>
      <c r="C58" s="15" t="s">
        <v>156</v>
      </c>
      <c r="D58" s="15" t="s">
        <v>172</v>
      </c>
      <c r="E58" s="15" t="s">
        <v>173</v>
      </c>
      <c r="F58" s="27" t="s">
        <v>175</v>
      </c>
      <c r="G58" s="63">
        <f>H58+I58</f>
        <v>252.1</v>
      </c>
      <c r="H58" s="63">
        <v>252.1</v>
      </c>
      <c r="I58" s="65"/>
    </row>
    <row r="59" spans="2:9" ht="38.25">
      <c r="B59" s="15" t="s">
        <v>44</v>
      </c>
      <c r="C59" s="15" t="s">
        <v>156</v>
      </c>
      <c r="D59" s="11" t="s">
        <v>64</v>
      </c>
      <c r="E59" s="15" t="s">
        <v>47</v>
      </c>
      <c r="F59" s="16" t="s">
        <v>19</v>
      </c>
      <c r="G59" s="63">
        <f>G60</f>
        <v>1277</v>
      </c>
      <c r="H59" s="63">
        <f>H60</f>
        <v>1277</v>
      </c>
      <c r="I59" s="65"/>
    </row>
    <row r="60" spans="2:9" ht="24.75" customHeight="1">
      <c r="B60" s="15" t="s">
        <v>44</v>
      </c>
      <c r="C60" s="15" t="s">
        <v>156</v>
      </c>
      <c r="D60" s="11" t="s">
        <v>64</v>
      </c>
      <c r="E60" s="15" t="s">
        <v>173</v>
      </c>
      <c r="F60" s="27" t="s">
        <v>175</v>
      </c>
      <c r="G60" s="65">
        <f>H60</f>
        <v>1277</v>
      </c>
      <c r="H60" s="65">
        <v>1277</v>
      </c>
      <c r="I60" s="65"/>
    </row>
    <row r="61" spans="2:9" ht="26.25" customHeight="1">
      <c r="B61" s="7" t="s">
        <v>44</v>
      </c>
      <c r="C61" s="7" t="s">
        <v>156</v>
      </c>
      <c r="D61" s="7" t="s">
        <v>65</v>
      </c>
      <c r="E61" s="7" t="s">
        <v>47</v>
      </c>
      <c r="F61" s="3" t="s">
        <v>21</v>
      </c>
      <c r="G61" s="61">
        <f>G62</f>
        <v>5802</v>
      </c>
      <c r="H61" s="61">
        <f>H62</f>
        <v>5802</v>
      </c>
      <c r="I61" s="65"/>
    </row>
    <row r="62" spans="2:9" ht="15">
      <c r="B62" s="9" t="s">
        <v>44</v>
      </c>
      <c r="C62" s="9" t="s">
        <v>156</v>
      </c>
      <c r="D62" s="9" t="s">
        <v>66</v>
      </c>
      <c r="E62" s="9" t="s">
        <v>47</v>
      </c>
      <c r="F62" s="16" t="s">
        <v>22</v>
      </c>
      <c r="G62" s="63">
        <f>H62</f>
        <v>5802</v>
      </c>
      <c r="H62" s="63">
        <f>H63+H64</f>
        <v>5802</v>
      </c>
      <c r="I62" s="65"/>
    </row>
    <row r="63" spans="2:9" ht="26.25" customHeight="1">
      <c r="B63" s="9" t="s">
        <v>44</v>
      </c>
      <c r="C63" s="9" t="s">
        <v>156</v>
      </c>
      <c r="D63" s="9" t="s">
        <v>66</v>
      </c>
      <c r="E63" s="9" t="s">
        <v>173</v>
      </c>
      <c r="F63" s="27" t="s">
        <v>175</v>
      </c>
      <c r="G63" s="63">
        <f>H63</f>
        <v>5802</v>
      </c>
      <c r="H63" s="65">
        <v>5802</v>
      </c>
      <c r="I63" s="65"/>
    </row>
    <row r="64" spans="2:9" ht="15.75" customHeight="1" hidden="1">
      <c r="B64" s="9" t="s">
        <v>44</v>
      </c>
      <c r="C64" s="32">
        <v>14</v>
      </c>
      <c r="D64" s="30" t="s">
        <v>85</v>
      </c>
      <c r="E64" s="9" t="s">
        <v>47</v>
      </c>
      <c r="F64" s="16" t="s">
        <v>84</v>
      </c>
      <c r="G64" s="66">
        <f>G65</f>
        <v>0</v>
      </c>
      <c r="H64" s="63">
        <f>H65</f>
        <v>0</v>
      </c>
      <c r="I64" s="65"/>
    </row>
    <row r="65" spans="2:9" ht="15.75" customHeight="1" hidden="1">
      <c r="B65" s="9" t="s">
        <v>44</v>
      </c>
      <c r="C65" s="32">
        <v>14</v>
      </c>
      <c r="D65" s="30" t="s">
        <v>85</v>
      </c>
      <c r="E65" s="32">
        <v>500</v>
      </c>
      <c r="F65" s="16" t="s">
        <v>9</v>
      </c>
      <c r="G65" s="66">
        <v>0</v>
      </c>
      <c r="H65" s="65">
        <v>0</v>
      </c>
      <c r="I65" s="65"/>
    </row>
    <row r="66" spans="2:9" ht="1.5" customHeight="1" hidden="1">
      <c r="B66" s="9"/>
      <c r="C66" s="9"/>
      <c r="D66" s="9"/>
      <c r="E66" s="9"/>
      <c r="F66" s="16"/>
      <c r="G66" s="63"/>
      <c r="H66" s="65"/>
      <c r="I66" s="67"/>
    </row>
    <row r="67" spans="2:9" s="42" customFormat="1" ht="28.5" customHeight="1">
      <c r="B67" s="7" t="s">
        <v>52</v>
      </c>
      <c r="C67" s="7" t="s">
        <v>45</v>
      </c>
      <c r="D67" s="7" t="s">
        <v>46</v>
      </c>
      <c r="E67" s="37" t="s">
        <v>47</v>
      </c>
      <c r="F67" s="3" t="s">
        <v>126</v>
      </c>
      <c r="G67" s="68">
        <f>H67+I67</f>
        <v>800</v>
      </c>
      <c r="H67" s="67">
        <f>G68</f>
        <v>800</v>
      </c>
      <c r="I67" s="67"/>
    </row>
    <row r="68" spans="1:9" s="41" customFormat="1" ht="15.75" customHeight="1">
      <c r="A68" s="40"/>
      <c r="B68" s="9" t="s">
        <v>52</v>
      </c>
      <c r="C68" s="9" t="s">
        <v>97</v>
      </c>
      <c r="D68" s="9" t="s">
        <v>46</v>
      </c>
      <c r="E68" s="36" t="s">
        <v>47</v>
      </c>
      <c r="F68" s="16" t="s">
        <v>125</v>
      </c>
      <c r="G68" s="66">
        <f>G69</f>
        <v>800</v>
      </c>
      <c r="H68" s="65">
        <f>H69</f>
        <v>800</v>
      </c>
      <c r="I68" s="65"/>
    </row>
    <row r="69" spans="2:9" ht="15" customHeight="1">
      <c r="B69" s="9" t="s">
        <v>52</v>
      </c>
      <c r="C69" s="9" t="s">
        <v>97</v>
      </c>
      <c r="D69" s="9" t="s">
        <v>123</v>
      </c>
      <c r="E69" s="36" t="s">
        <v>47</v>
      </c>
      <c r="F69" s="16" t="s">
        <v>124</v>
      </c>
      <c r="G69" s="66">
        <f>G71</f>
        <v>800</v>
      </c>
      <c r="H69" s="65">
        <f>H71</f>
        <v>800</v>
      </c>
      <c r="I69" s="67"/>
    </row>
    <row r="70" spans="2:9" ht="27" customHeight="1">
      <c r="B70" s="9" t="s">
        <v>52</v>
      </c>
      <c r="C70" s="9" t="s">
        <v>97</v>
      </c>
      <c r="D70" s="9" t="s">
        <v>122</v>
      </c>
      <c r="E70" s="36" t="s">
        <v>47</v>
      </c>
      <c r="F70" s="16" t="s">
        <v>200</v>
      </c>
      <c r="G70" s="66">
        <f>H70</f>
        <v>800</v>
      </c>
      <c r="H70" s="65">
        <f>H71</f>
        <v>800</v>
      </c>
      <c r="I70" s="67"/>
    </row>
    <row r="71" spans="2:9" ht="24.75" customHeight="1">
      <c r="B71" s="9" t="s">
        <v>52</v>
      </c>
      <c r="C71" s="9" t="s">
        <v>97</v>
      </c>
      <c r="D71" s="43" t="s">
        <v>122</v>
      </c>
      <c r="E71" s="9" t="s">
        <v>173</v>
      </c>
      <c r="F71" s="27" t="s">
        <v>175</v>
      </c>
      <c r="G71" s="66">
        <f>H71</f>
        <v>800</v>
      </c>
      <c r="H71" s="65">
        <v>800</v>
      </c>
      <c r="I71" s="67"/>
    </row>
    <row r="72" spans="2:9" ht="25.5" hidden="1">
      <c r="B72" s="9" t="s">
        <v>52</v>
      </c>
      <c r="C72" s="9" t="s">
        <v>67</v>
      </c>
      <c r="D72" s="43" t="s">
        <v>46</v>
      </c>
      <c r="E72" s="43" t="s">
        <v>47</v>
      </c>
      <c r="F72" s="45" t="s">
        <v>132</v>
      </c>
      <c r="G72" s="66">
        <f>G73</f>
        <v>0</v>
      </c>
      <c r="H72" s="65"/>
      <c r="I72" s="67">
        <f>I74</f>
        <v>0</v>
      </c>
    </row>
    <row r="73" spans="2:9" ht="15" hidden="1">
      <c r="B73" s="74" t="s">
        <v>52</v>
      </c>
      <c r="C73" s="74" t="s">
        <v>67</v>
      </c>
      <c r="D73" s="44" t="s">
        <v>77</v>
      </c>
      <c r="E73" s="44" t="s">
        <v>47</v>
      </c>
      <c r="F73" s="45" t="s">
        <v>20</v>
      </c>
      <c r="G73" s="66">
        <f>G74</f>
        <v>0</v>
      </c>
      <c r="H73" s="65"/>
      <c r="I73" s="67">
        <f>I74</f>
        <v>0</v>
      </c>
    </row>
    <row r="74" spans="2:9" ht="15" hidden="1">
      <c r="B74" s="84" t="s">
        <v>52</v>
      </c>
      <c r="C74" s="84" t="s">
        <v>67</v>
      </c>
      <c r="D74" s="46" t="s">
        <v>77</v>
      </c>
      <c r="E74" s="47" t="s">
        <v>59</v>
      </c>
      <c r="F74" s="45" t="s">
        <v>9</v>
      </c>
      <c r="G74" s="66">
        <f>I74</f>
        <v>0</v>
      </c>
      <c r="H74" s="65"/>
      <c r="I74" s="65">
        <v>0</v>
      </c>
    </row>
    <row r="75" spans="2:9" ht="14.25">
      <c r="B75" s="7" t="s">
        <v>56</v>
      </c>
      <c r="C75" s="7" t="s">
        <v>45</v>
      </c>
      <c r="D75" s="7" t="s">
        <v>46</v>
      </c>
      <c r="E75" s="37" t="s">
        <v>47</v>
      </c>
      <c r="F75" s="3" t="s">
        <v>87</v>
      </c>
      <c r="G75" s="68">
        <f>H75+I75</f>
        <v>3000</v>
      </c>
      <c r="H75" s="68">
        <f>H76</f>
        <v>3000</v>
      </c>
      <c r="I75" s="67"/>
    </row>
    <row r="76" spans="2:9" ht="15" customHeight="1">
      <c r="B76" s="9" t="s">
        <v>56</v>
      </c>
      <c r="C76" s="9" t="s">
        <v>82</v>
      </c>
      <c r="D76" s="9" t="s">
        <v>46</v>
      </c>
      <c r="E76" s="36" t="s">
        <v>47</v>
      </c>
      <c r="F76" s="16" t="s">
        <v>88</v>
      </c>
      <c r="G76" s="66">
        <f>H76</f>
        <v>3000</v>
      </c>
      <c r="H76" s="65">
        <f>H77</f>
        <v>3000</v>
      </c>
      <c r="I76" s="65"/>
    </row>
    <row r="77" spans="2:9" ht="14.25" customHeight="1">
      <c r="B77" s="9" t="s">
        <v>56</v>
      </c>
      <c r="C77" s="9" t="s">
        <v>82</v>
      </c>
      <c r="D77" s="9" t="s">
        <v>93</v>
      </c>
      <c r="E77" s="36" t="s">
        <v>47</v>
      </c>
      <c r="F77" s="16" t="s">
        <v>94</v>
      </c>
      <c r="G77" s="66">
        <f>H77</f>
        <v>3000</v>
      </c>
      <c r="H77" s="65">
        <f>H78</f>
        <v>3000</v>
      </c>
      <c r="I77" s="65"/>
    </row>
    <row r="78" spans="2:9" ht="26.25" customHeight="1">
      <c r="B78" s="9" t="s">
        <v>56</v>
      </c>
      <c r="C78" s="9" t="s">
        <v>82</v>
      </c>
      <c r="D78" s="9" t="s">
        <v>95</v>
      </c>
      <c r="E78" s="36" t="s">
        <v>47</v>
      </c>
      <c r="F78" s="16" t="s">
        <v>96</v>
      </c>
      <c r="G78" s="66">
        <f>G79</f>
        <v>3000</v>
      </c>
      <c r="H78" s="65">
        <f>H79</f>
        <v>3000</v>
      </c>
      <c r="I78" s="65"/>
    </row>
    <row r="79" spans="2:9" ht="39.75" customHeight="1">
      <c r="B79" s="9" t="s">
        <v>56</v>
      </c>
      <c r="C79" s="9" t="s">
        <v>82</v>
      </c>
      <c r="D79" s="9" t="s">
        <v>95</v>
      </c>
      <c r="E79" s="36" t="s">
        <v>176</v>
      </c>
      <c r="F79" s="27" t="s">
        <v>177</v>
      </c>
      <c r="G79" s="66">
        <f>H79</f>
        <v>3000</v>
      </c>
      <c r="H79" s="65">
        <v>3000</v>
      </c>
      <c r="I79" s="65"/>
    </row>
    <row r="80" spans="2:9" ht="14.25" customHeight="1" hidden="1">
      <c r="B80" s="9" t="s">
        <v>56</v>
      </c>
      <c r="C80" s="9" t="s">
        <v>133</v>
      </c>
      <c r="D80" s="9" t="s">
        <v>46</v>
      </c>
      <c r="E80" s="36" t="s">
        <v>47</v>
      </c>
      <c r="F80" s="16" t="s">
        <v>136</v>
      </c>
      <c r="G80" s="66">
        <f>H80+I80</f>
        <v>0</v>
      </c>
      <c r="H80" s="65">
        <f>H82</f>
        <v>0</v>
      </c>
      <c r="I80" s="65">
        <f>I83</f>
        <v>0</v>
      </c>
    </row>
    <row r="81" spans="2:9" ht="25.5" hidden="1">
      <c r="B81" s="9" t="s">
        <v>56</v>
      </c>
      <c r="C81" s="9" t="s">
        <v>133</v>
      </c>
      <c r="D81" s="9" t="s">
        <v>134</v>
      </c>
      <c r="E81" s="36" t="s">
        <v>47</v>
      </c>
      <c r="F81" s="16" t="s">
        <v>135</v>
      </c>
      <c r="G81" s="66">
        <f>H81</f>
        <v>0</v>
      </c>
      <c r="H81" s="65">
        <f>H82</f>
        <v>0</v>
      </c>
      <c r="I81" s="65"/>
    </row>
    <row r="82" spans="2:9" ht="12.75" customHeight="1" hidden="1">
      <c r="B82" s="9" t="s">
        <v>56</v>
      </c>
      <c r="C82" s="9" t="s">
        <v>133</v>
      </c>
      <c r="D82" s="9" t="s">
        <v>134</v>
      </c>
      <c r="E82" s="36" t="s">
        <v>59</v>
      </c>
      <c r="F82" s="24" t="s">
        <v>9</v>
      </c>
      <c r="G82" s="66">
        <f>H82</f>
        <v>0</v>
      </c>
      <c r="H82" s="65">
        <v>0</v>
      </c>
      <c r="I82" s="65"/>
    </row>
    <row r="83" spans="2:9" ht="14.25" customHeight="1" hidden="1">
      <c r="B83" s="44" t="s">
        <v>56</v>
      </c>
      <c r="C83" s="44" t="s">
        <v>133</v>
      </c>
      <c r="D83" s="44" t="s">
        <v>77</v>
      </c>
      <c r="E83" s="58" t="s">
        <v>47</v>
      </c>
      <c r="F83" s="45" t="s">
        <v>20</v>
      </c>
      <c r="G83" s="66">
        <f>I84</f>
        <v>0</v>
      </c>
      <c r="H83" s="65"/>
      <c r="I83" s="65">
        <f>G84</f>
        <v>0</v>
      </c>
    </row>
    <row r="84" spans="2:9" ht="14.25" customHeight="1" hidden="1">
      <c r="B84" s="44" t="s">
        <v>56</v>
      </c>
      <c r="C84" s="44" t="s">
        <v>133</v>
      </c>
      <c r="D84" s="44" t="s">
        <v>77</v>
      </c>
      <c r="E84" s="58" t="s">
        <v>59</v>
      </c>
      <c r="F84" s="45" t="s">
        <v>9</v>
      </c>
      <c r="G84" s="66">
        <v>0</v>
      </c>
      <c r="H84" s="65"/>
      <c r="I84" s="65">
        <v>0</v>
      </c>
    </row>
    <row r="85" spans="2:9" ht="14.25" customHeight="1">
      <c r="B85" s="7" t="s">
        <v>74</v>
      </c>
      <c r="C85" s="7" t="s">
        <v>45</v>
      </c>
      <c r="D85" s="14" t="s">
        <v>46</v>
      </c>
      <c r="E85" s="14" t="s">
        <v>47</v>
      </c>
      <c r="F85" s="3" t="s">
        <v>23</v>
      </c>
      <c r="G85" s="61">
        <f>H85+I85</f>
        <v>151173.412</v>
      </c>
      <c r="H85" s="67">
        <f>H103+H107+H126+H149</f>
        <v>81933.412</v>
      </c>
      <c r="I85" s="67">
        <f>I107+I126</f>
        <v>69240</v>
      </c>
    </row>
    <row r="86" spans="2:9" ht="0.75" customHeight="1" hidden="1">
      <c r="B86" s="7" t="s">
        <v>74</v>
      </c>
      <c r="C86" s="7" t="s">
        <v>44</v>
      </c>
      <c r="D86" s="7" t="s">
        <v>46</v>
      </c>
      <c r="E86" s="7" t="s">
        <v>47</v>
      </c>
      <c r="F86" s="3" t="s">
        <v>24</v>
      </c>
      <c r="G86" s="61">
        <f>H86+I86</f>
        <v>0</v>
      </c>
      <c r="H86" s="67">
        <f>H87+H94</f>
        <v>0</v>
      </c>
      <c r="I86" s="67"/>
    </row>
    <row r="87" spans="2:9" ht="1.5" customHeight="1" hidden="1">
      <c r="B87" s="7" t="s">
        <v>74</v>
      </c>
      <c r="C87" s="7" t="s">
        <v>44</v>
      </c>
      <c r="D87" s="7" t="s">
        <v>107</v>
      </c>
      <c r="E87" s="7" t="s">
        <v>47</v>
      </c>
      <c r="F87" s="3" t="s">
        <v>109</v>
      </c>
      <c r="G87" s="61">
        <f aca="true" t="shared" si="2" ref="G87:G92">H87</f>
        <v>0</v>
      </c>
      <c r="H87" s="67">
        <f>H88+H91</f>
        <v>0</v>
      </c>
      <c r="I87" s="65"/>
    </row>
    <row r="88" spans="2:9" ht="76.5" hidden="1">
      <c r="B88" s="9" t="s">
        <v>74</v>
      </c>
      <c r="C88" s="9" t="s">
        <v>44</v>
      </c>
      <c r="D88" s="9" t="s">
        <v>110</v>
      </c>
      <c r="E88" s="9" t="s">
        <v>47</v>
      </c>
      <c r="F88" s="39" t="s">
        <v>111</v>
      </c>
      <c r="G88" s="63">
        <f t="shared" si="2"/>
        <v>0</v>
      </c>
      <c r="H88" s="65">
        <f>H89</f>
        <v>0</v>
      </c>
      <c r="I88" s="65"/>
    </row>
    <row r="89" spans="2:9" ht="51" hidden="1">
      <c r="B89" s="9" t="s">
        <v>74</v>
      </c>
      <c r="C89" s="9" t="s">
        <v>44</v>
      </c>
      <c r="D89" s="9" t="s">
        <v>106</v>
      </c>
      <c r="E89" s="9" t="s">
        <v>47</v>
      </c>
      <c r="F89" s="39" t="s">
        <v>112</v>
      </c>
      <c r="G89" s="63">
        <f t="shared" si="2"/>
        <v>0</v>
      </c>
      <c r="H89" s="65">
        <f>H90</f>
        <v>0</v>
      </c>
      <c r="I89" s="65"/>
    </row>
    <row r="90" spans="2:9" ht="15" hidden="1">
      <c r="B90" s="9" t="s">
        <v>74</v>
      </c>
      <c r="C90" s="9" t="s">
        <v>44</v>
      </c>
      <c r="D90" s="9" t="s">
        <v>106</v>
      </c>
      <c r="E90" s="9" t="s">
        <v>90</v>
      </c>
      <c r="F90" s="16" t="s">
        <v>89</v>
      </c>
      <c r="G90" s="63">
        <v>0</v>
      </c>
      <c r="H90" s="65">
        <v>0</v>
      </c>
      <c r="I90" s="65"/>
    </row>
    <row r="91" spans="2:9" ht="38.25" hidden="1">
      <c r="B91" s="9" t="s">
        <v>74</v>
      </c>
      <c r="C91" s="9" t="s">
        <v>44</v>
      </c>
      <c r="D91" s="9" t="s">
        <v>113</v>
      </c>
      <c r="E91" s="9" t="s">
        <v>47</v>
      </c>
      <c r="F91" s="39" t="s">
        <v>114</v>
      </c>
      <c r="G91" s="63">
        <f t="shared" si="2"/>
        <v>0</v>
      </c>
      <c r="H91" s="65">
        <f>H92</f>
        <v>0</v>
      </c>
      <c r="I91" s="65"/>
    </row>
    <row r="92" spans="2:9" ht="25.5" hidden="1">
      <c r="B92" s="9" t="s">
        <v>74</v>
      </c>
      <c r="C92" s="9" t="s">
        <v>44</v>
      </c>
      <c r="D92" s="9" t="s">
        <v>108</v>
      </c>
      <c r="E92" s="9" t="s">
        <v>47</v>
      </c>
      <c r="F92" s="39" t="s">
        <v>115</v>
      </c>
      <c r="G92" s="63">
        <f t="shared" si="2"/>
        <v>0</v>
      </c>
      <c r="H92" s="65">
        <f>H93</f>
        <v>0</v>
      </c>
      <c r="I92" s="65"/>
    </row>
    <row r="93" spans="2:9" ht="15" hidden="1">
      <c r="B93" s="9" t="s">
        <v>74</v>
      </c>
      <c r="C93" s="9" t="s">
        <v>44</v>
      </c>
      <c r="D93" s="9" t="s">
        <v>108</v>
      </c>
      <c r="E93" s="9" t="s">
        <v>90</v>
      </c>
      <c r="F93" s="16" t="s">
        <v>89</v>
      </c>
      <c r="G93" s="63">
        <v>0</v>
      </c>
      <c r="H93" s="65">
        <v>0</v>
      </c>
      <c r="I93" s="65"/>
    </row>
    <row r="94" spans="2:9" ht="15" customHeight="1" hidden="1">
      <c r="B94" s="7" t="s">
        <v>74</v>
      </c>
      <c r="C94" s="7" t="s">
        <v>44</v>
      </c>
      <c r="D94" s="7">
        <v>3500000</v>
      </c>
      <c r="E94" s="7" t="s">
        <v>47</v>
      </c>
      <c r="F94" s="3" t="s">
        <v>25</v>
      </c>
      <c r="G94" s="61">
        <f>G95+H99+G101</f>
        <v>0</v>
      </c>
      <c r="H94" s="61">
        <f>H95+G99+H101</f>
        <v>0</v>
      </c>
      <c r="I94" s="65"/>
    </row>
    <row r="95" spans="2:9" ht="0.75" customHeight="1" hidden="1">
      <c r="B95" s="9" t="s">
        <v>74</v>
      </c>
      <c r="C95" s="9" t="s">
        <v>44</v>
      </c>
      <c r="D95" s="9" t="s">
        <v>75</v>
      </c>
      <c r="E95" s="9" t="s">
        <v>47</v>
      </c>
      <c r="F95" s="23" t="s">
        <v>76</v>
      </c>
      <c r="G95" s="63">
        <f>G96</f>
        <v>0</v>
      </c>
      <c r="H95" s="63">
        <f>H96</f>
        <v>0</v>
      </c>
      <c r="I95" s="62"/>
    </row>
    <row r="96" spans="2:9" ht="15" hidden="1">
      <c r="B96" s="9" t="s">
        <v>74</v>
      </c>
      <c r="C96" s="9" t="s">
        <v>44</v>
      </c>
      <c r="D96" s="9" t="s">
        <v>75</v>
      </c>
      <c r="E96" s="9">
        <v>500</v>
      </c>
      <c r="F96" s="24" t="s">
        <v>9</v>
      </c>
      <c r="G96" s="65">
        <v>0</v>
      </c>
      <c r="H96" s="65">
        <v>0</v>
      </c>
      <c r="I96" s="63"/>
    </row>
    <row r="97" spans="2:9" ht="14.25" hidden="1">
      <c r="B97" s="9" t="s">
        <v>74</v>
      </c>
      <c r="C97" s="9" t="s">
        <v>44</v>
      </c>
      <c r="D97" s="9">
        <v>7950000</v>
      </c>
      <c r="E97" s="9" t="s">
        <v>47</v>
      </c>
      <c r="F97" s="16" t="s">
        <v>20</v>
      </c>
      <c r="G97" s="61">
        <f>G98</f>
        <v>0</v>
      </c>
      <c r="H97" s="61"/>
      <c r="I97" s="61"/>
    </row>
    <row r="98" spans="2:9" ht="15" hidden="1">
      <c r="B98" s="9" t="s">
        <v>74</v>
      </c>
      <c r="C98" s="9" t="s">
        <v>44</v>
      </c>
      <c r="D98" s="9">
        <v>7950000</v>
      </c>
      <c r="E98" s="9">
        <v>500</v>
      </c>
      <c r="F98" s="16" t="s">
        <v>9</v>
      </c>
      <c r="G98" s="63">
        <f>I98</f>
        <v>0</v>
      </c>
      <c r="H98" s="65"/>
      <c r="I98" s="65"/>
    </row>
    <row r="99" spans="2:9" ht="38.25" hidden="1">
      <c r="B99" s="44" t="s">
        <v>74</v>
      </c>
      <c r="C99" s="44" t="s">
        <v>44</v>
      </c>
      <c r="D99" s="44" t="s">
        <v>75</v>
      </c>
      <c r="E99" s="44" t="s">
        <v>47</v>
      </c>
      <c r="F99" s="45" t="s">
        <v>76</v>
      </c>
      <c r="G99" s="63">
        <f>G100</f>
        <v>0</v>
      </c>
      <c r="H99" s="65">
        <f>H100</f>
        <v>0</v>
      </c>
      <c r="I99" s="65"/>
    </row>
    <row r="100" spans="2:9" ht="15" hidden="1">
      <c r="B100" s="44" t="s">
        <v>74</v>
      </c>
      <c r="C100" s="44" t="s">
        <v>44</v>
      </c>
      <c r="D100" s="44" t="s">
        <v>75</v>
      </c>
      <c r="E100" s="44" t="s">
        <v>59</v>
      </c>
      <c r="F100" s="45" t="s">
        <v>9</v>
      </c>
      <c r="G100" s="63">
        <f>H100</f>
        <v>0</v>
      </c>
      <c r="H100" s="65">
        <v>0</v>
      </c>
      <c r="I100" s="65"/>
    </row>
    <row r="101" spans="2:9" ht="15" hidden="1">
      <c r="B101" s="9" t="s">
        <v>74</v>
      </c>
      <c r="C101" s="9" t="s">
        <v>44</v>
      </c>
      <c r="D101" s="9" t="s">
        <v>120</v>
      </c>
      <c r="E101" s="9" t="s">
        <v>47</v>
      </c>
      <c r="F101" s="23" t="s">
        <v>121</v>
      </c>
      <c r="G101" s="63">
        <f>G102</f>
        <v>0</v>
      </c>
      <c r="H101" s="65">
        <f>H102</f>
        <v>0</v>
      </c>
      <c r="I101" s="65"/>
    </row>
    <row r="102" spans="2:9" ht="15" hidden="1">
      <c r="B102" s="9" t="s">
        <v>74</v>
      </c>
      <c r="C102" s="9" t="s">
        <v>44</v>
      </c>
      <c r="D102" s="9" t="s">
        <v>120</v>
      </c>
      <c r="E102" s="9">
        <v>500</v>
      </c>
      <c r="F102" s="24" t="s">
        <v>9</v>
      </c>
      <c r="G102" s="63">
        <f>H102</f>
        <v>0</v>
      </c>
      <c r="H102" s="65">
        <v>0</v>
      </c>
      <c r="I102" s="65"/>
    </row>
    <row r="103" spans="2:9" ht="14.25">
      <c r="B103" s="7" t="s">
        <v>74</v>
      </c>
      <c r="C103" s="7" t="s">
        <v>44</v>
      </c>
      <c r="D103" s="7" t="s">
        <v>46</v>
      </c>
      <c r="E103" s="7" t="s">
        <v>47</v>
      </c>
      <c r="F103" s="70" t="s">
        <v>24</v>
      </c>
      <c r="G103" s="61">
        <f aca="true" t="shared" si="3" ref="G103:G125">H103+I103</f>
        <v>1550</v>
      </c>
      <c r="H103" s="67">
        <f>H106</f>
        <v>1550</v>
      </c>
      <c r="I103" s="67"/>
    </row>
    <row r="104" spans="2:9" s="76" customFormat="1" ht="15">
      <c r="B104" s="9" t="s">
        <v>74</v>
      </c>
      <c r="C104" s="9" t="s">
        <v>44</v>
      </c>
      <c r="D104" s="9" t="s">
        <v>178</v>
      </c>
      <c r="E104" s="9" t="s">
        <v>47</v>
      </c>
      <c r="F104" s="77" t="s">
        <v>202</v>
      </c>
      <c r="G104" s="63">
        <f>H104</f>
        <v>1550</v>
      </c>
      <c r="H104" s="65">
        <f>H105</f>
        <v>1550</v>
      </c>
      <c r="I104" s="65"/>
    </row>
    <row r="105" spans="2:9" s="76" customFormat="1" ht="15">
      <c r="B105" s="9" t="s">
        <v>74</v>
      </c>
      <c r="C105" s="9" t="s">
        <v>44</v>
      </c>
      <c r="D105" s="9" t="s">
        <v>179</v>
      </c>
      <c r="E105" s="9" t="s">
        <v>47</v>
      </c>
      <c r="F105" s="24" t="s">
        <v>201</v>
      </c>
      <c r="G105" s="63">
        <f>H105</f>
        <v>1550</v>
      </c>
      <c r="H105" s="65">
        <f>H106</f>
        <v>1550</v>
      </c>
      <c r="I105" s="65"/>
    </row>
    <row r="106" spans="2:9" ht="25.5">
      <c r="B106" s="9" t="s">
        <v>74</v>
      </c>
      <c r="C106" s="9" t="s">
        <v>44</v>
      </c>
      <c r="D106" s="9" t="s">
        <v>179</v>
      </c>
      <c r="E106" s="9" t="s">
        <v>180</v>
      </c>
      <c r="F106" s="16" t="s">
        <v>181</v>
      </c>
      <c r="G106" s="63">
        <f t="shared" si="3"/>
        <v>1550</v>
      </c>
      <c r="H106" s="65">
        <v>1550</v>
      </c>
      <c r="I106" s="65"/>
    </row>
    <row r="107" spans="2:9" ht="14.25">
      <c r="B107" s="7" t="s">
        <v>74</v>
      </c>
      <c r="C107" s="7" t="s">
        <v>91</v>
      </c>
      <c r="D107" s="7" t="s">
        <v>46</v>
      </c>
      <c r="E107" s="7" t="s">
        <v>47</v>
      </c>
      <c r="F107" s="3" t="s">
        <v>92</v>
      </c>
      <c r="G107" s="61">
        <f>H107+I107</f>
        <v>47664</v>
      </c>
      <c r="H107" s="67">
        <f>H108+H119</f>
        <v>2100</v>
      </c>
      <c r="I107" s="67">
        <f>I108+I123</f>
        <v>45564</v>
      </c>
    </row>
    <row r="108" spans="2:9" ht="25.5">
      <c r="B108" s="7" t="s">
        <v>74</v>
      </c>
      <c r="C108" s="7" t="s">
        <v>91</v>
      </c>
      <c r="D108" s="7" t="s">
        <v>68</v>
      </c>
      <c r="E108" s="7" t="s">
        <v>47</v>
      </c>
      <c r="F108" s="3" t="s">
        <v>71</v>
      </c>
      <c r="G108" s="68">
        <f t="shared" si="3"/>
        <v>43864</v>
      </c>
      <c r="H108" s="67">
        <f>H109</f>
        <v>0</v>
      </c>
      <c r="I108" s="67">
        <f>I109</f>
        <v>43864</v>
      </c>
    </row>
    <row r="109" spans="2:9" ht="25.5">
      <c r="B109" s="9" t="s">
        <v>74</v>
      </c>
      <c r="C109" s="10" t="s">
        <v>91</v>
      </c>
      <c r="D109" s="9" t="s">
        <v>69</v>
      </c>
      <c r="E109" s="9" t="s">
        <v>47</v>
      </c>
      <c r="F109" s="35" t="s">
        <v>72</v>
      </c>
      <c r="G109" s="63">
        <f t="shared" si="3"/>
        <v>43864</v>
      </c>
      <c r="H109" s="65">
        <f>H110</f>
        <v>0</v>
      </c>
      <c r="I109" s="65">
        <f>I110+I118</f>
        <v>43864</v>
      </c>
    </row>
    <row r="110" spans="2:9" ht="41.25" customHeight="1">
      <c r="B110" s="9" t="s">
        <v>74</v>
      </c>
      <c r="C110" s="9" t="s">
        <v>91</v>
      </c>
      <c r="D110" s="9" t="s">
        <v>69</v>
      </c>
      <c r="E110" s="9" t="s">
        <v>170</v>
      </c>
      <c r="F110" s="80" t="s">
        <v>171</v>
      </c>
      <c r="G110" s="63">
        <f t="shared" si="3"/>
        <v>8464</v>
      </c>
      <c r="H110" s="65"/>
      <c r="I110" s="65">
        <v>8464</v>
      </c>
    </row>
    <row r="111" spans="2:9" ht="45" hidden="1">
      <c r="B111" s="9" t="s">
        <v>74</v>
      </c>
      <c r="C111" s="9" t="s">
        <v>91</v>
      </c>
      <c r="D111" s="33">
        <v>3510000</v>
      </c>
      <c r="E111" s="30" t="s">
        <v>47</v>
      </c>
      <c r="F111" s="62" t="s">
        <v>182</v>
      </c>
      <c r="G111" s="63">
        <f t="shared" si="3"/>
        <v>0</v>
      </c>
      <c r="H111" s="65">
        <f>H112+H114+H116</f>
        <v>0</v>
      </c>
      <c r="I111" s="65"/>
    </row>
    <row r="112" spans="2:9" ht="38.25" hidden="1">
      <c r="B112" s="44" t="s">
        <v>74</v>
      </c>
      <c r="C112" s="44" t="s">
        <v>91</v>
      </c>
      <c r="D112" s="56" t="s">
        <v>145</v>
      </c>
      <c r="E112" s="44" t="s">
        <v>47</v>
      </c>
      <c r="F112" s="57" t="s">
        <v>146</v>
      </c>
      <c r="G112" s="63">
        <f t="shared" si="3"/>
        <v>0</v>
      </c>
      <c r="H112" s="65">
        <f>H113</f>
        <v>0</v>
      </c>
      <c r="I112" s="65"/>
    </row>
    <row r="113" spans="2:9" ht="15" hidden="1">
      <c r="B113" s="44" t="s">
        <v>74</v>
      </c>
      <c r="C113" s="44" t="s">
        <v>91</v>
      </c>
      <c r="D113" s="56" t="s">
        <v>145</v>
      </c>
      <c r="E113" s="44" t="s">
        <v>90</v>
      </c>
      <c r="F113" s="57" t="s">
        <v>147</v>
      </c>
      <c r="G113" s="63">
        <f t="shared" si="3"/>
        <v>0</v>
      </c>
      <c r="H113" s="65">
        <v>0</v>
      </c>
      <c r="I113" s="65"/>
    </row>
    <row r="114" spans="2:9" ht="51" hidden="1">
      <c r="B114" s="44" t="s">
        <v>74</v>
      </c>
      <c r="C114" s="44" t="s">
        <v>91</v>
      </c>
      <c r="D114" s="56" t="s">
        <v>148</v>
      </c>
      <c r="E114" s="44" t="s">
        <v>47</v>
      </c>
      <c r="F114" s="57" t="s">
        <v>149</v>
      </c>
      <c r="G114" s="63">
        <f t="shared" si="3"/>
        <v>0</v>
      </c>
      <c r="H114" s="65">
        <f>H115</f>
        <v>0</v>
      </c>
      <c r="I114" s="65"/>
    </row>
    <row r="115" spans="2:9" ht="15" hidden="1">
      <c r="B115" s="44" t="s">
        <v>74</v>
      </c>
      <c r="C115" s="44" t="s">
        <v>91</v>
      </c>
      <c r="D115" s="44" t="s">
        <v>148</v>
      </c>
      <c r="E115" s="44" t="s">
        <v>90</v>
      </c>
      <c r="F115" s="45" t="s">
        <v>147</v>
      </c>
      <c r="G115" s="63">
        <f t="shared" si="3"/>
        <v>0</v>
      </c>
      <c r="H115" s="65">
        <v>0</v>
      </c>
      <c r="I115" s="65"/>
    </row>
    <row r="116" spans="2:9" ht="15" hidden="1">
      <c r="B116" s="9" t="s">
        <v>74</v>
      </c>
      <c r="C116" s="9" t="s">
        <v>91</v>
      </c>
      <c r="D116" s="33">
        <v>3510500</v>
      </c>
      <c r="E116" s="9" t="s">
        <v>47</v>
      </c>
      <c r="F116" s="16" t="s">
        <v>105</v>
      </c>
      <c r="G116" s="63">
        <f t="shared" si="3"/>
        <v>0</v>
      </c>
      <c r="H116" s="65">
        <f>H117</f>
        <v>0</v>
      </c>
      <c r="I116" s="65"/>
    </row>
    <row r="117" spans="2:9" ht="15" hidden="1">
      <c r="B117" s="9" t="s">
        <v>74</v>
      </c>
      <c r="C117" s="9" t="s">
        <v>91</v>
      </c>
      <c r="D117" s="33">
        <v>3510500</v>
      </c>
      <c r="E117" s="32">
        <v>500</v>
      </c>
      <c r="F117" s="16" t="s">
        <v>9</v>
      </c>
      <c r="G117" s="63">
        <f t="shared" si="3"/>
        <v>0</v>
      </c>
      <c r="H117" s="65">
        <v>0</v>
      </c>
      <c r="I117" s="65"/>
    </row>
    <row r="118" spans="2:9" ht="25.5">
      <c r="B118" s="9" t="s">
        <v>74</v>
      </c>
      <c r="C118" s="9" t="s">
        <v>91</v>
      </c>
      <c r="D118" s="33">
        <v>1020102</v>
      </c>
      <c r="E118" s="32">
        <v>440</v>
      </c>
      <c r="F118" s="16" t="s">
        <v>183</v>
      </c>
      <c r="G118" s="63">
        <f t="shared" si="3"/>
        <v>35400</v>
      </c>
      <c r="H118" s="65"/>
      <c r="I118" s="65">
        <v>35400</v>
      </c>
    </row>
    <row r="119" spans="2:9" ht="14.25" customHeight="1">
      <c r="B119" s="7" t="s">
        <v>74</v>
      </c>
      <c r="C119" s="7" t="s">
        <v>91</v>
      </c>
      <c r="D119" s="59">
        <v>3510000</v>
      </c>
      <c r="E119" s="7" t="s">
        <v>47</v>
      </c>
      <c r="F119" s="3" t="s">
        <v>151</v>
      </c>
      <c r="G119" s="63">
        <f t="shared" si="3"/>
        <v>2100</v>
      </c>
      <c r="H119" s="67">
        <f>H120</f>
        <v>2100</v>
      </c>
      <c r="I119" s="65"/>
    </row>
    <row r="120" spans="2:9" ht="15" customHeight="1">
      <c r="B120" s="9" t="s">
        <v>74</v>
      </c>
      <c r="C120" s="9" t="s">
        <v>91</v>
      </c>
      <c r="D120" s="33">
        <v>3510500</v>
      </c>
      <c r="E120" s="9" t="s">
        <v>47</v>
      </c>
      <c r="F120" s="16" t="s">
        <v>105</v>
      </c>
      <c r="G120" s="63">
        <f t="shared" si="3"/>
        <v>2100</v>
      </c>
      <c r="H120" s="65">
        <f>H122+H121</f>
        <v>2100</v>
      </c>
      <c r="I120" s="65"/>
    </row>
    <row r="121" spans="2:9" ht="27.75" customHeight="1">
      <c r="B121" s="9" t="s">
        <v>74</v>
      </c>
      <c r="C121" s="9" t="s">
        <v>91</v>
      </c>
      <c r="D121" s="33">
        <v>3510500</v>
      </c>
      <c r="E121" s="9" t="s">
        <v>180</v>
      </c>
      <c r="F121" s="16" t="s">
        <v>181</v>
      </c>
      <c r="G121" s="63">
        <f t="shared" si="3"/>
        <v>0</v>
      </c>
      <c r="H121" s="65">
        <v>0</v>
      </c>
      <c r="I121" s="65"/>
    </row>
    <row r="122" spans="2:9" ht="27" customHeight="1">
      <c r="B122" s="9" t="s">
        <v>74</v>
      </c>
      <c r="C122" s="9" t="s">
        <v>91</v>
      </c>
      <c r="D122" s="33">
        <v>3510500</v>
      </c>
      <c r="E122" s="32">
        <v>244</v>
      </c>
      <c r="F122" s="27" t="s">
        <v>175</v>
      </c>
      <c r="G122" s="63">
        <f t="shared" si="3"/>
        <v>2100</v>
      </c>
      <c r="H122" s="65">
        <v>2100</v>
      </c>
      <c r="I122" s="65"/>
    </row>
    <row r="123" spans="2:9" ht="15">
      <c r="B123" s="7" t="s">
        <v>74</v>
      </c>
      <c r="C123" s="7" t="s">
        <v>91</v>
      </c>
      <c r="D123" s="7" t="s">
        <v>77</v>
      </c>
      <c r="E123" s="7" t="s">
        <v>47</v>
      </c>
      <c r="F123" s="3" t="s">
        <v>20</v>
      </c>
      <c r="G123" s="63">
        <f t="shared" si="3"/>
        <v>1700</v>
      </c>
      <c r="H123" s="65"/>
      <c r="I123" s="65">
        <f>I124+I125</f>
        <v>1700</v>
      </c>
    </row>
    <row r="124" spans="2:9" ht="27" customHeight="1">
      <c r="B124" s="9" t="s">
        <v>74</v>
      </c>
      <c r="C124" s="9" t="s">
        <v>91</v>
      </c>
      <c r="D124" s="9" t="s">
        <v>184</v>
      </c>
      <c r="E124" s="9" t="s">
        <v>173</v>
      </c>
      <c r="F124" s="27" t="s">
        <v>175</v>
      </c>
      <c r="G124" s="63">
        <f t="shared" si="3"/>
        <v>1300</v>
      </c>
      <c r="H124" s="65"/>
      <c r="I124" s="65">
        <v>1300</v>
      </c>
    </row>
    <row r="125" spans="2:9" s="76" customFormat="1" ht="27" customHeight="1">
      <c r="B125" s="9" t="s">
        <v>74</v>
      </c>
      <c r="C125" s="9" t="s">
        <v>91</v>
      </c>
      <c r="D125" s="82" t="s">
        <v>185</v>
      </c>
      <c r="E125" s="82" t="s">
        <v>173</v>
      </c>
      <c r="F125" s="27" t="s">
        <v>175</v>
      </c>
      <c r="G125" s="63">
        <f t="shared" si="3"/>
        <v>400</v>
      </c>
      <c r="H125" s="65"/>
      <c r="I125" s="65">
        <v>400</v>
      </c>
    </row>
    <row r="126" spans="2:9" ht="17.25" customHeight="1">
      <c r="B126" s="7" t="s">
        <v>74</v>
      </c>
      <c r="C126" s="7" t="s">
        <v>52</v>
      </c>
      <c r="D126" s="31" t="s">
        <v>46</v>
      </c>
      <c r="E126" s="31" t="s">
        <v>47</v>
      </c>
      <c r="F126" s="19" t="s">
        <v>26</v>
      </c>
      <c r="G126" s="61">
        <f>H126+I126</f>
        <v>95863.612</v>
      </c>
      <c r="H126" s="67">
        <f>H130+H133</f>
        <v>72187.612</v>
      </c>
      <c r="I126" s="67">
        <f>I130+I147</f>
        <v>23676</v>
      </c>
    </row>
    <row r="127" spans="2:9" ht="0.75" customHeight="1" hidden="1">
      <c r="B127" s="9" t="s">
        <v>74</v>
      </c>
      <c r="C127" s="9" t="s">
        <v>52</v>
      </c>
      <c r="D127" s="9" t="s">
        <v>68</v>
      </c>
      <c r="E127" s="9" t="s">
        <v>47</v>
      </c>
      <c r="F127" s="16" t="s">
        <v>71</v>
      </c>
      <c r="G127" s="66">
        <f>H127</f>
        <v>0</v>
      </c>
      <c r="H127" s="65">
        <f>H128</f>
        <v>0</v>
      </c>
      <c r="I127" s="65"/>
    </row>
    <row r="128" spans="2:9" ht="25.5" hidden="1">
      <c r="B128" s="9" t="s">
        <v>74</v>
      </c>
      <c r="C128" s="10" t="s">
        <v>52</v>
      </c>
      <c r="D128" s="9" t="s">
        <v>69</v>
      </c>
      <c r="E128" s="9" t="s">
        <v>47</v>
      </c>
      <c r="F128" s="35" t="s">
        <v>72</v>
      </c>
      <c r="G128" s="63">
        <f>H128</f>
        <v>0</v>
      </c>
      <c r="H128" s="65">
        <f>H129</f>
        <v>0</v>
      </c>
      <c r="I128" s="65"/>
    </row>
    <row r="129" spans="2:9" ht="15" hidden="1">
      <c r="B129" s="9" t="s">
        <v>74</v>
      </c>
      <c r="C129" s="9" t="s">
        <v>52</v>
      </c>
      <c r="D129" s="34" t="s">
        <v>69</v>
      </c>
      <c r="E129" s="9" t="s">
        <v>70</v>
      </c>
      <c r="F129" s="21" t="s">
        <v>73</v>
      </c>
      <c r="G129" s="63">
        <f>H129</f>
        <v>0</v>
      </c>
      <c r="H129" s="65">
        <v>0</v>
      </c>
      <c r="I129" s="65"/>
    </row>
    <row r="130" spans="2:9" ht="31.5" customHeight="1">
      <c r="B130" s="7" t="s">
        <v>74</v>
      </c>
      <c r="C130" s="7" t="s">
        <v>52</v>
      </c>
      <c r="D130" s="71" t="s">
        <v>68</v>
      </c>
      <c r="E130" s="7" t="s">
        <v>47</v>
      </c>
      <c r="F130" s="18" t="s">
        <v>71</v>
      </c>
      <c r="G130" s="61">
        <f>H130+I130</f>
        <v>20076</v>
      </c>
      <c r="H130" s="67">
        <f>H131</f>
        <v>0</v>
      </c>
      <c r="I130" s="67">
        <f>I131</f>
        <v>20076</v>
      </c>
    </row>
    <row r="131" spans="2:9" ht="25.5">
      <c r="B131" s="9" t="s">
        <v>74</v>
      </c>
      <c r="C131" s="9" t="s">
        <v>52</v>
      </c>
      <c r="D131" s="34" t="s">
        <v>69</v>
      </c>
      <c r="E131" s="9" t="s">
        <v>47</v>
      </c>
      <c r="F131" s="21" t="s">
        <v>72</v>
      </c>
      <c r="G131" s="63">
        <f>G132</f>
        <v>20076</v>
      </c>
      <c r="H131" s="65">
        <f>H132</f>
        <v>0</v>
      </c>
      <c r="I131" s="65">
        <f>I132</f>
        <v>20076</v>
      </c>
    </row>
    <row r="132" spans="2:9" ht="40.5" customHeight="1">
      <c r="B132" s="9" t="s">
        <v>74</v>
      </c>
      <c r="C132" s="9" t="s">
        <v>52</v>
      </c>
      <c r="D132" s="34" t="s">
        <v>69</v>
      </c>
      <c r="E132" s="9" t="s">
        <v>170</v>
      </c>
      <c r="F132" s="80" t="s">
        <v>171</v>
      </c>
      <c r="G132" s="63">
        <f>H132+I132</f>
        <v>20076</v>
      </c>
      <c r="H132" s="65"/>
      <c r="I132" s="65">
        <v>20076</v>
      </c>
    </row>
    <row r="133" spans="2:9" ht="15">
      <c r="B133" s="7" t="s">
        <v>74</v>
      </c>
      <c r="C133" s="7" t="s">
        <v>52</v>
      </c>
      <c r="D133" s="7">
        <v>6000000</v>
      </c>
      <c r="E133" s="7" t="s">
        <v>47</v>
      </c>
      <c r="F133" s="3" t="s">
        <v>26</v>
      </c>
      <c r="G133" s="61">
        <f>H133</f>
        <v>72187.612</v>
      </c>
      <c r="H133" s="61">
        <f>H134+H136+H138+H140+H142</f>
        <v>72187.612</v>
      </c>
      <c r="I133" s="62"/>
    </row>
    <row r="134" spans="2:9" ht="14.25" customHeight="1">
      <c r="B134" s="9" t="s">
        <v>74</v>
      </c>
      <c r="C134" s="9" t="s">
        <v>52</v>
      </c>
      <c r="D134" s="9">
        <v>6000100</v>
      </c>
      <c r="E134" s="9" t="s">
        <v>47</v>
      </c>
      <c r="F134" s="16" t="s">
        <v>27</v>
      </c>
      <c r="G134" s="61">
        <f>G135</f>
        <v>16365.156</v>
      </c>
      <c r="H134" s="61">
        <f>H135</f>
        <v>16365.156</v>
      </c>
      <c r="I134" s="62"/>
    </row>
    <row r="135" spans="2:9" ht="26.25" customHeight="1">
      <c r="B135" s="9" t="s">
        <v>74</v>
      </c>
      <c r="C135" s="9" t="s">
        <v>52</v>
      </c>
      <c r="D135" s="9">
        <v>6000100</v>
      </c>
      <c r="E135" s="82" t="s">
        <v>173</v>
      </c>
      <c r="F135" s="27" t="s">
        <v>175</v>
      </c>
      <c r="G135" s="63">
        <f>H135</f>
        <v>16365.156</v>
      </c>
      <c r="H135" s="63">
        <v>16365.156</v>
      </c>
      <c r="I135" s="62"/>
    </row>
    <row r="136" spans="2:9" ht="38.25">
      <c r="B136" s="9" t="s">
        <v>74</v>
      </c>
      <c r="C136" s="9" t="s">
        <v>52</v>
      </c>
      <c r="D136" s="9">
        <v>6000200</v>
      </c>
      <c r="E136" s="9" t="s">
        <v>47</v>
      </c>
      <c r="F136" s="16" t="s">
        <v>28</v>
      </c>
      <c r="G136" s="61">
        <f>G137</f>
        <v>39676.456</v>
      </c>
      <c r="H136" s="61">
        <f>H137</f>
        <v>39676.456</v>
      </c>
      <c r="I136" s="62"/>
    </row>
    <row r="137" spans="2:9" ht="26.25" customHeight="1">
      <c r="B137" s="9" t="s">
        <v>74</v>
      </c>
      <c r="C137" s="9" t="s">
        <v>52</v>
      </c>
      <c r="D137" s="9">
        <v>6000200</v>
      </c>
      <c r="E137" s="82" t="s">
        <v>173</v>
      </c>
      <c r="F137" s="27" t="s">
        <v>175</v>
      </c>
      <c r="G137" s="63">
        <f>H137</f>
        <v>39676.456</v>
      </c>
      <c r="H137" s="63">
        <v>39676.456</v>
      </c>
      <c r="I137" s="62"/>
    </row>
    <row r="138" spans="2:9" ht="15">
      <c r="B138" s="9" t="s">
        <v>74</v>
      </c>
      <c r="C138" s="9" t="s">
        <v>52</v>
      </c>
      <c r="D138" s="9">
        <v>6000300</v>
      </c>
      <c r="E138" s="9" t="s">
        <v>47</v>
      </c>
      <c r="F138" s="16" t="s">
        <v>29</v>
      </c>
      <c r="G138" s="61">
        <f>G139</f>
        <v>4000</v>
      </c>
      <c r="H138" s="61">
        <f>H139</f>
        <v>4000</v>
      </c>
      <c r="I138" s="65"/>
    </row>
    <row r="139" spans="2:9" ht="27.75" customHeight="1">
      <c r="B139" s="9" t="s">
        <v>74</v>
      </c>
      <c r="C139" s="9" t="s">
        <v>52</v>
      </c>
      <c r="D139" s="9">
        <v>6000300</v>
      </c>
      <c r="E139" s="82" t="s">
        <v>173</v>
      </c>
      <c r="F139" s="27" t="s">
        <v>175</v>
      </c>
      <c r="G139" s="63">
        <f>H139</f>
        <v>4000</v>
      </c>
      <c r="H139" s="63">
        <v>4000</v>
      </c>
      <c r="I139" s="63"/>
    </row>
    <row r="140" spans="2:9" ht="13.5" customHeight="1">
      <c r="B140" s="9" t="s">
        <v>74</v>
      </c>
      <c r="C140" s="9" t="s">
        <v>52</v>
      </c>
      <c r="D140" s="33">
        <v>6000400</v>
      </c>
      <c r="E140" s="30" t="s">
        <v>47</v>
      </c>
      <c r="F140" s="16" t="s">
        <v>86</v>
      </c>
      <c r="G140" s="68">
        <f>H140</f>
        <v>500</v>
      </c>
      <c r="H140" s="61">
        <f>H141</f>
        <v>500</v>
      </c>
      <c r="I140" s="63"/>
    </row>
    <row r="141" spans="2:9" ht="25.5" customHeight="1">
      <c r="B141" s="9" t="s">
        <v>74</v>
      </c>
      <c r="C141" s="9" t="s">
        <v>52</v>
      </c>
      <c r="D141" s="33">
        <v>6000400</v>
      </c>
      <c r="E141" s="82" t="s">
        <v>173</v>
      </c>
      <c r="F141" s="27" t="s">
        <v>175</v>
      </c>
      <c r="G141" s="66">
        <f>H141</f>
        <v>500</v>
      </c>
      <c r="H141" s="63">
        <v>500</v>
      </c>
      <c r="I141" s="63"/>
    </row>
    <row r="142" spans="2:9" ht="27.75" customHeight="1">
      <c r="B142" s="107" t="s">
        <v>74</v>
      </c>
      <c r="C142" s="107" t="s">
        <v>52</v>
      </c>
      <c r="D142" s="107">
        <v>6000500</v>
      </c>
      <c r="E142" s="107" t="s">
        <v>47</v>
      </c>
      <c r="F142" s="21" t="s">
        <v>49</v>
      </c>
      <c r="G142" s="61">
        <f>G143</f>
        <v>11646</v>
      </c>
      <c r="H142" s="61">
        <f>H143</f>
        <v>11646</v>
      </c>
      <c r="I142" s="109"/>
    </row>
    <row r="143" spans="2:9" ht="0.75" customHeight="1" hidden="1">
      <c r="B143" s="107"/>
      <c r="C143" s="107"/>
      <c r="D143" s="107"/>
      <c r="E143" s="107"/>
      <c r="F143" s="25"/>
      <c r="G143" s="61">
        <f>G144</f>
        <v>11646</v>
      </c>
      <c r="H143" s="61">
        <f>H144</f>
        <v>11646</v>
      </c>
      <c r="I143" s="109"/>
    </row>
    <row r="144" spans="2:9" ht="25.5" customHeight="1">
      <c r="B144" s="9" t="s">
        <v>74</v>
      </c>
      <c r="C144" s="9" t="s">
        <v>52</v>
      </c>
      <c r="D144" s="9">
        <v>6000500</v>
      </c>
      <c r="E144" s="9" t="s">
        <v>173</v>
      </c>
      <c r="F144" s="27" t="s">
        <v>175</v>
      </c>
      <c r="G144" s="63">
        <f>H144</f>
        <v>11646</v>
      </c>
      <c r="H144" s="63">
        <v>11646</v>
      </c>
      <c r="I144" s="63"/>
    </row>
    <row r="145" spans="2:9" ht="15" hidden="1">
      <c r="B145" s="9" t="s">
        <v>74</v>
      </c>
      <c r="C145" s="9" t="s">
        <v>52</v>
      </c>
      <c r="D145" s="9" t="s">
        <v>77</v>
      </c>
      <c r="E145" s="9" t="s">
        <v>47</v>
      </c>
      <c r="F145" s="16" t="s">
        <v>20</v>
      </c>
      <c r="G145" s="61">
        <f>I145</f>
        <v>0</v>
      </c>
      <c r="H145" s="63"/>
      <c r="I145" s="61"/>
    </row>
    <row r="146" spans="2:9" ht="17.25" customHeight="1" hidden="1">
      <c r="B146" s="9" t="s">
        <v>74</v>
      </c>
      <c r="C146" s="9" t="s">
        <v>52</v>
      </c>
      <c r="D146" s="9" t="s">
        <v>77</v>
      </c>
      <c r="E146" s="9" t="s">
        <v>59</v>
      </c>
      <c r="F146" s="16" t="s">
        <v>9</v>
      </c>
      <c r="G146" s="63">
        <f>I146</f>
        <v>0</v>
      </c>
      <c r="H146" s="63"/>
      <c r="I146" s="63"/>
    </row>
    <row r="147" spans="2:9" ht="17.25" customHeight="1">
      <c r="B147" s="7" t="s">
        <v>74</v>
      </c>
      <c r="C147" s="7" t="s">
        <v>52</v>
      </c>
      <c r="D147" s="7" t="s">
        <v>77</v>
      </c>
      <c r="E147" s="7" t="s">
        <v>47</v>
      </c>
      <c r="F147" s="3" t="s">
        <v>20</v>
      </c>
      <c r="G147" s="61">
        <f>I147</f>
        <v>3600</v>
      </c>
      <c r="H147" s="61"/>
      <c r="I147" s="61">
        <f>I148</f>
        <v>3600</v>
      </c>
    </row>
    <row r="148" spans="2:9" ht="27" customHeight="1">
      <c r="B148" s="9" t="s">
        <v>74</v>
      </c>
      <c r="C148" s="9" t="s">
        <v>52</v>
      </c>
      <c r="D148" s="9" t="s">
        <v>185</v>
      </c>
      <c r="E148" s="82" t="s">
        <v>173</v>
      </c>
      <c r="F148" s="27" t="s">
        <v>175</v>
      </c>
      <c r="G148" s="63">
        <f>I148</f>
        <v>3600</v>
      </c>
      <c r="H148" s="63"/>
      <c r="I148" s="63">
        <v>3600</v>
      </c>
    </row>
    <row r="149" spans="2:9" ht="16.5" customHeight="1">
      <c r="B149" s="7" t="s">
        <v>74</v>
      </c>
      <c r="C149" s="8" t="s">
        <v>74</v>
      </c>
      <c r="D149" s="7" t="s">
        <v>46</v>
      </c>
      <c r="E149" s="7" t="s">
        <v>47</v>
      </c>
      <c r="F149" s="3" t="s">
        <v>30</v>
      </c>
      <c r="G149" s="61">
        <f>H149</f>
        <v>6095.8</v>
      </c>
      <c r="H149" s="61">
        <f>H150+H153</f>
        <v>6095.8</v>
      </c>
      <c r="I149" s="63"/>
    </row>
    <row r="150" spans="2:9" ht="38.25">
      <c r="B150" s="9" t="s">
        <v>74</v>
      </c>
      <c r="C150" s="9" t="s">
        <v>74</v>
      </c>
      <c r="D150" s="9" t="s">
        <v>54</v>
      </c>
      <c r="E150" s="9" t="s">
        <v>47</v>
      </c>
      <c r="F150" s="16" t="s">
        <v>7</v>
      </c>
      <c r="G150" s="63">
        <f>G151</f>
        <v>6095.8</v>
      </c>
      <c r="H150" s="63">
        <f>H151</f>
        <v>6095.8</v>
      </c>
      <c r="I150" s="63"/>
    </row>
    <row r="151" spans="2:9" ht="25.5">
      <c r="B151" s="9" t="s">
        <v>74</v>
      </c>
      <c r="C151" s="9" t="s">
        <v>74</v>
      </c>
      <c r="D151" s="9" t="s">
        <v>78</v>
      </c>
      <c r="E151" s="9" t="s">
        <v>47</v>
      </c>
      <c r="F151" s="16" t="s">
        <v>192</v>
      </c>
      <c r="G151" s="63">
        <f>G152</f>
        <v>6095.8</v>
      </c>
      <c r="H151" s="63">
        <f>H152</f>
        <v>6095.8</v>
      </c>
      <c r="I151" s="63"/>
    </row>
    <row r="152" spans="2:9" ht="15">
      <c r="B152" s="9" t="s">
        <v>74</v>
      </c>
      <c r="C152" s="9" t="s">
        <v>74</v>
      </c>
      <c r="D152" s="9" t="s">
        <v>78</v>
      </c>
      <c r="E152" s="9" t="s">
        <v>79</v>
      </c>
      <c r="F152" s="16" t="s">
        <v>166</v>
      </c>
      <c r="G152" s="63">
        <f>H152</f>
        <v>6095.8</v>
      </c>
      <c r="H152" s="63">
        <v>6095.8</v>
      </c>
      <c r="I152" s="63"/>
    </row>
    <row r="153" spans="2:9" ht="0.75" customHeight="1" hidden="1">
      <c r="B153" s="9" t="s">
        <v>74</v>
      </c>
      <c r="C153" s="9" t="s">
        <v>74</v>
      </c>
      <c r="D153" s="9" t="s">
        <v>80</v>
      </c>
      <c r="E153" s="9" t="s">
        <v>47</v>
      </c>
      <c r="F153" s="29" t="s">
        <v>41</v>
      </c>
      <c r="G153" s="63">
        <f>G154</f>
        <v>0</v>
      </c>
      <c r="H153" s="63">
        <f>H154</f>
        <v>0</v>
      </c>
      <c r="I153" s="63"/>
    </row>
    <row r="154" spans="2:9" ht="15" hidden="1">
      <c r="B154" s="9" t="s">
        <v>74</v>
      </c>
      <c r="C154" s="9" t="s">
        <v>74</v>
      </c>
      <c r="D154" s="9" t="s">
        <v>81</v>
      </c>
      <c r="E154" s="9" t="s">
        <v>47</v>
      </c>
      <c r="F154" s="16" t="s">
        <v>31</v>
      </c>
      <c r="G154" s="63">
        <f>G155</f>
        <v>0</v>
      </c>
      <c r="H154" s="63">
        <f>H155</f>
        <v>0</v>
      </c>
      <c r="I154" s="63"/>
    </row>
    <row r="155" spans="2:9" ht="15" hidden="1">
      <c r="B155" s="9" t="s">
        <v>74</v>
      </c>
      <c r="C155" s="9" t="s">
        <v>74</v>
      </c>
      <c r="D155" s="9" t="s">
        <v>81</v>
      </c>
      <c r="E155" s="9" t="s">
        <v>79</v>
      </c>
      <c r="F155" s="16" t="s">
        <v>32</v>
      </c>
      <c r="G155" s="63">
        <f>H155</f>
        <v>0</v>
      </c>
      <c r="H155" s="63"/>
      <c r="I155" s="63"/>
    </row>
    <row r="156" spans="2:9" ht="14.25">
      <c r="B156" s="7" t="s">
        <v>58</v>
      </c>
      <c r="C156" s="7" t="s">
        <v>45</v>
      </c>
      <c r="D156" s="7" t="s">
        <v>46</v>
      </c>
      <c r="E156" s="7" t="s">
        <v>47</v>
      </c>
      <c r="F156" s="26" t="s">
        <v>33</v>
      </c>
      <c r="G156" s="61">
        <f>H156+I156</f>
        <v>3285</v>
      </c>
      <c r="H156" s="61">
        <f>H157</f>
        <v>3285</v>
      </c>
      <c r="I156" s="61"/>
    </row>
    <row r="157" spans="2:9" ht="25.5">
      <c r="B157" s="7" t="s">
        <v>58</v>
      </c>
      <c r="C157" s="7" t="s">
        <v>52</v>
      </c>
      <c r="D157" s="7" t="s">
        <v>46</v>
      </c>
      <c r="E157" s="7" t="s">
        <v>47</v>
      </c>
      <c r="F157" s="26" t="s">
        <v>34</v>
      </c>
      <c r="G157" s="61">
        <f>H157</f>
        <v>3285</v>
      </c>
      <c r="H157" s="61">
        <f>H158</f>
        <v>3285</v>
      </c>
      <c r="I157" s="62"/>
    </row>
    <row r="158" spans="2:9" ht="15">
      <c r="B158" s="9" t="s">
        <v>58</v>
      </c>
      <c r="C158" s="9" t="s">
        <v>52</v>
      </c>
      <c r="D158" s="9">
        <v>4110000</v>
      </c>
      <c r="E158" s="9" t="s">
        <v>47</v>
      </c>
      <c r="F158" s="27" t="s">
        <v>35</v>
      </c>
      <c r="G158" s="63">
        <f>H158</f>
        <v>3285</v>
      </c>
      <c r="H158" s="63">
        <f>H159</f>
        <v>3285</v>
      </c>
      <c r="I158" s="62"/>
    </row>
    <row r="159" spans="2:9" ht="25.5">
      <c r="B159" s="9" t="s">
        <v>58</v>
      </c>
      <c r="C159" s="9" t="s">
        <v>52</v>
      </c>
      <c r="D159" s="9">
        <v>4119900</v>
      </c>
      <c r="E159" s="9" t="s">
        <v>47</v>
      </c>
      <c r="F159" s="27" t="s">
        <v>192</v>
      </c>
      <c r="G159" s="63">
        <f>H159</f>
        <v>3285</v>
      </c>
      <c r="H159" s="63">
        <f>H160+H161</f>
        <v>3285</v>
      </c>
      <c r="I159" s="62"/>
    </row>
    <row r="160" spans="2:9" ht="38.25">
      <c r="B160" s="9" t="s">
        <v>58</v>
      </c>
      <c r="C160" s="9" t="s">
        <v>52</v>
      </c>
      <c r="D160" s="9">
        <v>4119900</v>
      </c>
      <c r="E160" s="9" t="s">
        <v>167</v>
      </c>
      <c r="F160" s="83" t="s">
        <v>168</v>
      </c>
      <c r="G160" s="63">
        <f>H160</f>
        <v>2105</v>
      </c>
      <c r="H160" s="63">
        <v>2105</v>
      </c>
      <c r="I160" s="62"/>
    </row>
    <row r="161" spans="2:9" ht="13.5" customHeight="1">
      <c r="B161" s="9" t="s">
        <v>58</v>
      </c>
      <c r="C161" s="9" t="s">
        <v>52</v>
      </c>
      <c r="D161" s="9" t="s">
        <v>186</v>
      </c>
      <c r="E161" s="9" t="s">
        <v>187</v>
      </c>
      <c r="F161" s="83" t="s">
        <v>188</v>
      </c>
      <c r="G161" s="63">
        <f>H161</f>
        <v>1180</v>
      </c>
      <c r="H161" s="63">
        <v>1180</v>
      </c>
      <c r="I161" s="62"/>
    </row>
    <row r="162" spans="2:9" ht="15" customHeight="1">
      <c r="B162" s="14" t="s">
        <v>60</v>
      </c>
      <c r="C162" s="7" t="s">
        <v>45</v>
      </c>
      <c r="D162" s="7" t="s">
        <v>46</v>
      </c>
      <c r="E162" s="7" t="s">
        <v>47</v>
      </c>
      <c r="F162" s="26" t="s">
        <v>36</v>
      </c>
      <c r="G162" s="61">
        <f aca="true" t="shared" si="4" ref="G162:H165">G163</f>
        <v>500</v>
      </c>
      <c r="H162" s="61">
        <f t="shared" si="4"/>
        <v>500</v>
      </c>
      <c r="I162" s="67"/>
    </row>
    <row r="163" spans="2:9" ht="15" customHeight="1">
      <c r="B163" s="15" t="s">
        <v>60</v>
      </c>
      <c r="C163" s="15" t="s">
        <v>60</v>
      </c>
      <c r="D163" s="15" t="s">
        <v>46</v>
      </c>
      <c r="E163" s="9" t="s">
        <v>47</v>
      </c>
      <c r="F163" s="27" t="s">
        <v>37</v>
      </c>
      <c r="G163" s="63">
        <f t="shared" si="4"/>
        <v>500</v>
      </c>
      <c r="H163" s="63">
        <f t="shared" si="4"/>
        <v>500</v>
      </c>
      <c r="I163" s="65"/>
    </row>
    <row r="164" spans="2:9" ht="13.5" customHeight="1">
      <c r="B164" s="15" t="s">
        <v>60</v>
      </c>
      <c r="C164" s="15" t="s">
        <v>60</v>
      </c>
      <c r="D164" s="15">
        <v>4310000</v>
      </c>
      <c r="E164" s="9" t="s">
        <v>47</v>
      </c>
      <c r="F164" s="27" t="s">
        <v>38</v>
      </c>
      <c r="G164" s="63">
        <f t="shared" si="4"/>
        <v>500</v>
      </c>
      <c r="H164" s="63">
        <f t="shared" si="4"/>
        <v>500</v>
      </c>
      <c r="I164" s="65"/>
    </row>
    <row r="165" spans="2:9" ht="15">
      <c r="B165" s="15" t="s">
        <v>60</v>
      </c>
      <c r="C165" s="15" t="s">
        <v>60</v>
      </c>
      <c r="D165" s="15">
        <v>4310100</v>
      </c>
      <c r="E165" s="15" t="s">
        <v>47</v>
      </c>
      <c r="F165" s="27" t="s">
        <v>39</v>
      </c>
      <c r="G165" s="63">
        <f t="shared" si="4"/>
        <v>500</v>
      </c>
      <c r="H165" s="63">
        <f t="shared" si="4"/>
        <v>500</v>
      </c>
      <c r="I165" s="65"/>
    </row>
    <row r="166" spans="2:9" ht="24.75" customHeight="1">
      <c r="B166" s="15" t="s">
        <v>60</v>
      </c>
      <c r="C166" s="15" t="s">
        <v>60</v>
      </c>
      <c r="D166" s="15">
        <v>4310100</v>
      </c>
      <c r="E166" s="15" t="s">
        <v>173</v>
      </c>
      <c r="F166" s="27" t="s">
        <v>175</v>
      </c>
      <c r="G166" s="63">
        <f aca="true" t="shared" si="5" ref="G166:G176">H166</f>
        <v>500</v>
      </c>
      <c r="H166" s="65">
        <v>500</v>
      </c>
      <c r="I166" s="65"/>
    </row>
    <row r="167" spans="2:9" ht="15" customHeight="1">
      <c r="B167" s="14" t="s">
        <v>82</v>
      </c>
      <c r="C167" s="14" t="s">
        <v>45</v>
      </c>
      <c r="D167" s="14" t="s">
        <v>46</v>
      </c>
      <c r="E167" s="14" t="s">
        <v>47</v>
      </c>
      <c r="F167" s="26" t="s">
        <v>158</v>
      </c>
      <c r="G167" s="67">
        <f t="shared" si="5"/>
        <v>13633.6</v>
      </c>
      <c r="H167" s="67">
        <f>H168</f>
        <v>13633.6</v>
      </c>
      <c r="I167" s="67"/>
    </row>
    <row r="168" spans="2:9" ht="15">
      <c r="B168" s="15" t="s">
        <v>82</v>
      </c>
      <c r="C168" s="15" t="s">
        <v>44</v>
      </c>
      <c r="D168" s="15" t="s">
        <v>46</v>
      </c>
      <c r="E168" s="15" t="s">
        <v>47</v>
      </c>
      <c r="F168" s="27" t="s">
        <v>40</v>
      </c>
      <c r="G168" s="65">
        <f t="shared" si="5"/>
        <v>13633.6</v>
      </c>
      <c r="H168" s="65">
        <f>H169+H173</f>
        <v>13633.6</v>
      </c>
      <c r="I168" s="65"/>
    </row>
    <row r="169" spans="2:9" ht="25.5">
      <c r="B169" s="15" t="s">
        <v>82</v>
      </c>
      <c r="C169" s="15" t="s">
        <v>44</v>
      </c>
      <c r="D169" s="15">
        <v>4400000</v>
      </c>
      <c r="E169" s="15" t="s">
        <v>47</v>
      </c>
      <c r="F169" s="27" t="s">
        <v>191</v>
      </c>
      <c r="G169" s="61">
        <f t="shared" si="5"/>
        <v>11093.6</v>
      </c>
      <c r="H169" s="61">
        <f>H170</f>
        <v>11093.6</v>
      </c>
      <c r="I169" s="65"/>
    </row>
    <row r="170" spans="2:9" ht="25.5">
      <c r="B170" s="15" t="s">
        <v>82</v>
      </c>
      <c r="C170" s="15" t="s">
        <v>44</v>
      </c>
      <c r="D170" s="15">
        <v>4409900</v>
      </c>
      <c r="E170" s="15" t="s">
        <v>47</v>
      </c>
      <c r="F170" s="27" t="s">
        <v>192</v>
      </c>
      <c r="G170" s="63">
        <f t="shared" si="5"/>
        <v>11093.6</v>
      </c>
      <c r="H170" s="63">
        <f>H171+H172</f>
        <v>11093.6</v>
      </c>
      <c r="I170" s="65"/>
    </row>
    <row r="171" spans="2:9" ht="38.25">
      <c r="B171" s="15" t="s">
        <v>82</v>
      </c>
      <c r="C171" s="15" t="s">
        <v>44</v>
      </c>
      <c r="D171" s="15">
        <v>4409900</v>
      </c>
      <c r="E171" s="15" t="s">
        <v>167</v>
      </c>
      <c r="F171" s="83" t="s">
        <v>168</v>
      </c>
      <c r="G171" s="65">
        <f t="shared" si="5"/>
        <v>7483.6</v>
      </c>
      <c r="H171" s="65">
        <v>7483.6</v>
      </c>
      <c r="I171" s="65"/>
    </row>
    <row r="172" spans="2:9" ht="14.25" customHeight="1">
      <c r="B172" s="15" t="s">
        <v>82</v>
      </c>
      <c r="C172" s="15" t="s">
        <v>44</v>
      </c>
      <c r="D172" s="15" t="s">
        <v>189</v>
      </c>
      <c r="E172" s="15" t="s">
        <v>187</v>
      </c>
      <c r="F172" s="83" t="s">
        <v>188</v>
      </c>
      <c r="G172" s="65">
        <f t="shared" si="5"/>
        <v>3610</v>
      </c>
      <c r="H172" s="65">
        <v>3610</v>
      </c>
      <c r="I172" s="65"/>
    </row>
    <row r="173" spans="2:9" ht="15">
      <c r="B173" s="15" t="s">
        <v>82</v>
      </c>
      <c r="C173" s="15" t="s">
        <v>44</v>
      </c>
      <c r="D173" s="15">
        <v>4420000</v>
      </c>
      <c r="E173" s="15" t="s">
        <v>47</v>
      </c>
      <c r="F173" s="27" t="s">
        <v>42</v>
      </c>
      <c r="G173" s="61">
        <f t="shared" si="5"/>
        <v>2540</v>
      </c>
      <c r="H173" s="61">
        <f>H174</f>
        <v>2540</v>
      </c>
      <c r="I173" s="65"/>
    </row>
    <row r="174" spans="2:9" ht="25.5">
      <c r="B174" s="15" t="s">
        <v>82</v>
      </c>
      <c r="C174" s="15" t="s">
        <v>44</v>
      </c>
      <c r="D174" s="15">
        <v>4429900</v>
      </c>
      <c r="E174" s="15" t="s">
        <v>47</v>
      </c>
      <c r="F174" s="27" t="s">
        <v>192</v>
      </c>
      <c r="G174" s="63">
        <f t="shared" si="5"/>
        <v>2540</v>
      </c>
      <c r="H174" s="63">
        <f>H175+H176</f>
        <v>2540</v>
      </c>
      <c r="I174" s="65"/>
    </row>
    <row r="175" spans="2:9" ht="38.25">
      <c r="B175" s="15" t="s">
        <v>82</v>
      </c>
      <c r="C175" s="15" t="s">
        <v>44</v>
      </c>
      <c r="D175" s="15">
        <v>4429900</v>
      </c>
      <c r="E175" s="15" t="s">
        <v>167</v>
      </c>
      <c r="F175" s="83" t="s">
        <v>168</v>
      </c>
      <c r="G175" s="65">
        <f t="shared" si="5"/>
        <v>1906</v>
      </c>
      <c r="H175" s="65">
        <v>1906</v>
      </c>
      <c r="I175" s="65"/>
    </row>
    <row r="176" spans="2:9" ht="13.5" customHeight="1">
      <c r="B176" s="15" t="s">
        <v>82</v>
      </c>
      <c r="C176" s="15" t="s">
        <v>44</v>
      </c>
      <c r="D176" s="15" t="s">
        <v>190</v>
      </c>
      <c r="E176" s="15" t="s">
        <v>187</v>
      </c>
      <c r="F176" s="83" t="s">
        <v>188</v>
      </c>
      <c r="G176" s="65">
        <f t="shared" si="5"/>
        <v>634</v>
      </c>
      <c r="H176" s="65">
        <v>634</v>
      </c>
      <c r="I176" s="65"/>
    </row>
    <row r="177" spans="2:9" ht="17.25" customHeight="1">
      <c r="B177" s="14" t="s">
        <v>97</v>
      </c>
      <c r="C177" s="14" t="s">
        <v>45</v>
      </c>
      <c r="D177" s="14" t="s">
        <v>46</v>
      </c>
      <c r="E177" s="14" t="s">
        <v>47</v>
      </c>
      <c r="F177" s="3" t="s">
        <v>100</v>
      </c>
      <c r="G177" s="61">
        <f>H177+I177</f>
        <v>2641</v>
      </c>
      <c r="H177" s="61">
        <f>H178+H182</f>
        <v>1360</v>
      </c>
      <c r="I177" s="61">
        <f>I182</f>
        <v>1281</v>
      </c>
    </row>
    <row r="178" spans="2:9" ht="15.75" customHeight="1">
      <c r="B178" s="14" t="s">
        <v>97</v>
      </c>
      <c r="C178" s="14" t="s">
        <v>44</v>
      </c>
      <c r="D178" s="14" t="s">
        <v>46</v>
      </c>
      <c r="E178" s="14" t="s">
        <v>47</v>
      </c>
      <c r="F178" s="3" t="s">
        <v>101</v>
      </c>
      <c r="G178" s="61">
        <f>H178</f>
        <v>285</v>
      </c>
      <c r="H178" s="61">
        <f>H179</f>
        <v>285</v>
      </c>
      <c r="I178" s="61"/>
    </row>
    <row r="179" spans="2:9" ht="26.25" customHeight="1">
      <c r="B179" s="15" t="s">
        <v>97</v>
      </c>
      <c r="C179" s="15" t="s">
        <v>44</v>
      </c>
      <c r="D179" s="15" t="s">
        <v>98</v>
      </c>
      <c r="E179" s="15" t="s">
        <v>47</v>
      </c>
      <c r="F179" s="16" t="s">
        <v>102</v>
      </c>
      <c r="G179" s="63">
        <f>H179</f>
        <v>285</v>
      </c>
      <c r="H179" s="63">
        <f>H180</f>
        <v>285</v>
      </c>
      <c r="I179" s="63"/>
    </row>
    <row r="180" spans="2:9" ht="29.25" customHeight="1">
      <c r="B180" s="15" t="s">
        <v>97</v>
      </c>
      <c r="C180" s="15" t="s">
        <v>44</v>
      </c>
      <c r="D180" s="15" t="s">
        <v>99</v>
      </c>
      <c r="E180" s="15" t="s">
        <v>47</v>
      </c>
      <c r="F180" s="16" t="s">
        <v>103</v>
      </c>
      <c r="G180" s="63">
        <f>H180</f>
        <v>285</v>
      </c>
      <c r="H180" s="63">
        <f>H181</f>
        <v>285</v>
      </c>
      <c r="I180" s="63"/>
    </row>
    <row r="181" spans="2:9" ht="14.25" customHeight="1">
      <c r="B181" s="15" t="s">
        <v>97</v>
      </c>
      <c r="C181" s="15" t="s">
        <v>44</v>
      </c>
      <c r="D181" s="15" t="s">
        <v>99</v>
      </c>
      <c r="E181" s="15" t="s">
        <v>193</v>
      </c>
      <c r="F181" s="27" t="s">
        <v>194</v>
      </c>
      <c r="G181" s="63">
        <f>H181</f>
        <v>285</v>
      </c>
      <c r="H181" s="63">
        <v>285</v>
      </c>
      <c r="I181" s="63"/>
    </row>
    <row r="182" spans="2:9" ht="14.25" customHeight="1">
      <c r="B182" s="12" t="s">
        <v>97</v>
      </c>
      <c r="C182" s="12" t="s">
        <v>52</v>
      </c>
      <c r="D182" s="12" t="s">
        <v>46</v>
      </c>
      <c r="E182" s="12" t="s">
        <v>47</v>
      </c>
      <c r="F182" s="3" t="s">
        <v>127</v>
      </c>
      <c r="G182" s="61">
        <f>H182+I182</f>
        <v>2356</v>
      </c>
      <c r="H182" s="61">
        <f>H184</f>
        <v>1075</v>
      </c>
      <c r="I182" s="61">
        <f>I193</f>
        <v>1281</v>
      </c>
    </row>
    <row r="183" spans="2:9" ht="23.25" customHeight="1">
      <c r="B183" s="11" t="s">
        <v>97</v>
      </c>
      <c r="C183" s="11" t="s">
        <v>52</v>
      </c>
      <c r="D183" s="11" t="s">
        <v>128</v>
      </c>
      <c r="E183" s="11" t="s">
        <v>47</v>
      </c>
      <c r="F183" s="16" t="s">
        <v>129</v>
      </c>
      <c r="G183" s="63">
        <f>G184</f>
        <v>1075</v>
      </c>
      <c r="H183" s="63">
        <f>H185</f>
        <v>1075</v>
      </c>
      <c r="I183" s="63"/>
    </row>
    <row r="184" spans="2:9" ht="18.75" customHeight="1">
      <c r="B184" s="11" t="s">
        <v>97</v>
      </c>
      <c r="C184" s="11" t="s">
        <v>52</v>
      </c>
      <c r="D184" s="11" t="s">
        <v>130</v>
      </c>
      <c r="E184" s="11" t="s">
        <v>47</v>
      </c>
      <c r="F184" s="16" t="s">
        <v>131</v>
      </c>
      <c r="G184" s="63">
        <f>H185</f>
        <v>1075</v>
      </c>
      <c r="H184" s="63">
        <f>H185</f>
        <v>1075</v>
      </c>
      <c r="I184" s="63"/>
    </row>
    <row r="185" spans="2:9" ht="14.25" customHeight="1">
      <c r="B185" s="11" t="s">
        <v>97</v>
      </c>
      <c r="C185" s="11" t="s">
        <v>52</v>
      </c>
      <c r="D185" s="11" t="s">
        <v>130</v>
      </c>
      <c r="E185" s="11" t="s">
        <v>193</v>
      </c>
      <c r="F185" s="27" t="s">
        <v>194</v>
      </c>
      <c r="G185" s="63">
        <f>H185</f>
        <v>1075</v>
      </c>
      <c r="H185" s="63">
        <v>1075</v>
      </c>
      <c r="I185" s="63"/>
    </row>
    <row r="186" spans="2:9" ht="15" customHeight="1" hidden="1">
      <c r="B186" s="49" t="s">
        <v>97</v>
      </c>
      <c r="C186" s="49" t="s">
        <v>52</v>
      </c>
      <c r="D186" s="49" t="s">
        <v>77</v>
      </c>
      <c r="E186" s="49" t="s">
        <v>47</v>
      </c>
      <c r="F186" s="50" t="s">
        <v>20</v>
      </c>
      <c r="G186" s="63">
        <f aca="true" t="shared" si="6" ref="G186:G192">H186</f>
        <v>0</v>
      </c>
      <c r="H186" s="63"/>
      <c r="I186" s="63">
        <f>I187</f>
        <v>0</v>
      </c>
    </row>
    <row r="187" spans="2:9" ht="14.25" customHeight="1" hidden="1">
      <c r="B187" s="48" t="s">
        <v>97</v>
      </c>
      <c r="C187" s="48" t="s">
        <v>52</v>
      </c>
      <c r="D187" s="48" t="s">
        <v>77</v>
      </c>
      <c r="E187" s="48" t="s">
        <v>59</v>
      </c>
      <c r="F187" s="45" t="s">
        <v>9</v>
      </c>
      <c r="G187" s="63">
        <f t="shared" si="6"/>
        <v>0</v>
      </c>
      <c r="H187" s="63"/>
      <c r="I187" s="63">
        <v>0</v>
      </c>
    </row>
    <row r="188" spans="1:9" ht="0.75" customHeight="1" hidden="1">
      <c r="A188" s="51"/>
      <c r="B188" s="52" t="s">
        <v>137</v>
      </c>
      <c r="C188" s="52" t="s">
        <v>45</v>
      </c>
      <c r="D188" s="54" t="s">
        <v>46</v>
      </c>
      <c r="E188" s="52" t="s">
        <v>47</v>
      </c>
      <c r="F188" s="18" t="s">
        <v>138</v>
      </c>
      <c r="G188" s="63">
        <f t="shared" si="6"/>
        <v>0</v>
      </c>
      <c r="H188" s="63">
        <f>H189</f>
        <v>0</v>
      </c>
      <c r="I188" s="63"/>
    </row>
    <row r="189" spans="1:9" ht="25.5" hidden="1">
      <c r="A189" s="51"/>
      <c r="B189" s="52" t="s">
        <v>137</v>
      </c>
      <c r="C189" s="52" t="s">
        <v>91</v>
      </c>
      <c r="D189" s="55" t="s">
        <v>46</v>
      </c>
      <c r="E189" s="52" t="s">
        <v>47</v>
      </c>
      <c r="F189" s="18" t="s">
        <v>139</v>
      </c>
      <c r="G189" s="63">
        <f t="shared" si="6"/>
        <v>0</v>
      </c>
      <c r="H189" s="63">
        <f>H190</f>
        <v>0</v>
      </c>
      <c r="I189" s="63"/>
    </row>
    <row r="190" spans="1:9" ht="15" hidden="1">
      <c r="A190" s="51"/>
      <c r="B190" s="53" t="s">
        <v>137</v>
      </c>
      <c r="C190" s="53" t="s">
        <v>91</v>
      </c>
      <c r="D190" s="53" t="s">
        <v>140</v>
      </c>
      <c r="E190" s="53" t="s">
        <v>47</v>
      </c>
      <c r="F190" s="21" t="s">
        <v>138</v>
      </c>
      <c r="G190" s="63">
        <f t="shared" si="6"/>
        <v>0</v>
      </c>
      <c r="H190" s="63">
        <f>H191</f>
        <v>0</v>
      </c>
      <c r="I190" s="63"/>
    </row>
    <row r="191" spans="1:9" ht="38.25" hidden="1">
      <c r="A191" s="51"/>
      <c r="B191" s="53" t="s">
        <v>137</v>
      </c>
      <c r="C191" s="53" t="s">
        <v>91</v>
      </c>
      <c r="D191" s="53" t="s">
        <v>141</v>
      </c>
      <c r="E191" s="53" t="s">
        <v>47</v>
      </c>
      <c r="F191" s="21" t="s">
        <v>142</v>
      </c>
      <c r="G191" s="63">
        <f t="shared" si="6"/>
        <v>0</v>
      </c>
      <c r="H191" s="63">
        <f>H192</f>
        <v>0</v>
      </c>
      <c r="I191" s="63"/>
    </row>
    <row r="192" spans="1:9" ht="14.25" customHeight="1" hidden="1">
      <c r="A192" s="51"/>
      <c r="B192" s="53" t="s">
        <v>137</v>
      </c>
      <c r="C192" s="53" t="s">
        <v>91</v>
      </c>
      <c r="D192" s="53" t="s">
        <v>141</v>
      </c>
      <c r="E192" s="53" t="s">
        <v>143</v>
      </c>
      <c r="F192" s="21" t="s">
        <v>144</v>
      </c>
      <c r="G192" s="63">
        <f t="shared" si="6"/>
        <v>0</v>
      </c>
      <c r="H192" s="63">
        <v>0</v>
      </c>
      <c r="I192" s="63"/>
    </row>
    <row r="193" spans="1:9" ht="21" customHeight="1">
      <c r="A193" s="51"/>
      <c r="B193" s="53" t="s">
        <v>97</v>
      </c>
      <c r="C193" s="53" t="s">
        <v>52</v>
      </c>
      <c r="D193" s="53" t="s">
        <v>77</v>
      </c>
      <c r="E193" s="53" t="s">
        <v>47</v>
      </c>
      <c r="F193" s="21" t="s">
        <v>20</v>
      </c>
      <c r="G193" s="63">
        <f>H193+I193</f>
        <v>1281</v>
      </c>
      <c r="H193" s="63"/>
      <c r="I193" s="63">
        <f>I194</f>
        <v>1281</v>
      </c>
    </row>
    <row r="194" spans="1:9" ht="25.5" customHeight="1">
      <c r="A194" s="51"/>
      <c r="B194" s="53" t="s">
        <v>97</v>
      </c>
      <c r="C194" s="53" t="s">
        <v>52</v>
      </c>
      <c r="D194" s="53" t="s">
        <v>195</v>
      </c>
      <c r="E194" s="53" t="s">
        <v>173</v>
      </c>
      <c r="F194" s="27" t="s">
        <v>175</v>
      </c>
      <c r="G194" s="63">
        <f>H194+I194</f>
        <v>1281</v>
      </c>
      <c r="H194" s="63"/>
      <c r="I194" s="63">
        <v>1281</v>
      </c>
    </row>
    <row r="195" spans="1:9" s="42" customFormat="1" ht="14.25" customHeight="1">
      <c r="A195" s="60"/>
      <c r="B195" s="52" t="s">
        <v>137</v>
      </c>
      <c r="C195" s="52" t="s">
        <v>45</v>
      </c>
      <c r="D195" s="52" t="s">
        <v>46</v>
      </c>
      <c r="E195" s="52" t="s">
        <v>47</v>
      </c>
      <c r="F195" s="18" t="s">
        <v>43</v>
      </c>
      <c r="G195" s="61">
        <f>G196</f>
        <v>24006.4</v>
      </c>
      <c r="H195" s="61">
        <f>H196</f>
        <v>23206.4</v>
      </c>
      <c r="I195" s="61">
        <f>I196</f>
        <v>800</v>
      </c>
    </row>
    <row r="196" spans="1:9" ht="17.25" customHeight="1">
      <c r="A196" s="51"/>
      <c r="B196" s="53" t="s">
        <v>137</v>
      </c>
      <c r="C196" s="53" t="s">
        <v>91</v>
      </c>
      <c r="D196" s="53" t="s">
        <v>46</v>
      </c>
      <c r="E196" s="53" t="s">
        <v>47</v>
      </c>
      <c r="F196" s="21" t="s">
        <v>152</v>
      </c>
      <c r="G196" s="63">
        <f>H196+I196</f>
        <v>24006.4</v>
      </c>
      <c r="H196" s="63">
        <f>H197+H205+H208+H200</f>
        <v>23206.4</v>
      </c>
      <c r="I196" s="63">
        <f>I209</f>
        <v>800</v>
      </c>
    </row>
    <row r="197" spans="1:9" ht="29.25" customHeight="1" hidden="1">
      <c r="A197" s="51"/>
      <c r="B197" s="53" t="s">
        <v>137</v>
      </c>
      <c r="C197" s="53" t="s">
        <v>91</v>
      </c>
      <c r="D197" s="53" t="s">
        <v>68</v>
      </c>
      <c r="E197" s="53" t="s">
        <v>47</v>
      </c>
      <c r="F197" s="21" t="s">
        <v>71</v>
      </c>
      <c r="G197" s="63">
        <f>G198</f>
        <v>0</v>
      </c>
      <c r="H197" s="63">
        <f>H198</f>
        <v>0</v>
      </c>
      <c r="I197" s="63"/>
    </row>
    <row r="198" spans="1:9" ht="28.5" customHeight="1" hidden="1">
      <c r="A198" s="51"/>
      <c r="B198" s="53" t="s">
        <v>137</v>
      </c>
      <c r="C198" s="53" t="s">
        <v>91</v>
      </c>
      <c r="D198" s="53" t="s">
        <v>69</v>
      </c>
      <c r="E198" s="53" t="s">
        <v>47</v>
      </c>
      <c r="F198" s="21" t="s">
        <v>72</v>
      </c>
      <c r="G198" s="63">
        <f>G199</f>
        <v>0</v>
      </c>
      <c r="H198" s="63">
        <f>H199</f>
        <v>0</v>
      </c>
      <c r="I198" s="63"/>
    </row>
    <row r="199" spans="1:9" ht="14.25" customHeight="1" hidden="1">
      <c r="A199" s="51"/>
      <c r="B199" s="53" t="s">
        <v>137</v>
      </c>
      <c r="C199" s="53" t="s">
        <v>91</v>
      </c>
      <c r="D199" s="53" t="s">
        <v>69</v>
      </c>
      <c r="E199" s="53" t="s">
        <v>70</v>
      </c>
      <c r="F199" s="21" t="s">
        <v>73</v>
      </c>
      <c r="G199" s="63">
        <f>H197</f>
        <v>0</v>
      </c>
      <c r="H199" s="63"/>
      <c r="I199" s="63"/>
    </row>
    <row r="200" spans="1:9" ht="26.25" customHeight="1">
      <c r="A200" s="51"/>
      <c r="B200" s="53" t="s">
        <v>137</v>
      </c>
      <c r="C200" s="53" t="s">
        <v>91</v>
      </c>
      <c r="D200" s="53" t="s">
        <v>162</v>
      </c>
      <c r="E200" s="53" t="s">
        <v>47</v>
      </c>
      <c r="F200" s="16" t="s">
        <v>196</v>
      </c>
      <c r="G200" s="63">
        <f>H200</f>
        <v>21106.4</v>
      </c>
      <c r="H200" s="63">
        <f>H203+H201</f>
        <v>21106.4</v>
      </c>
      <c r="I200" s="63"/>
    </row>
    <row r="201" spans="1:9" ht="26.25" customHeight="1">
      <c r="A201" s="51"/>
      <c r="B201" s="49" t="s">
        <v>137</v>
      </c>
      <c r="C201" s="49" t="s">
        <v>91</v>
      </c>
      <c r="D201" s="49" t="s">
        <v>198</v>
      </c>
      <c r="E201" s="49" t="s">
        <v>47</v>
      </c>
      <c r="F201" s="27" t="s">
        <v>199</v>
      </c>
      <c r="G201" s="63">
        <f>H201</f>
        <v>1106.4</v>
      </c>
      <c r="H201" s="63">
        <f>H202</f>
        <v>1106.4</v>
      </c>
      <c r="I201" s="63"/>
    </row>
    <row r="202" spans="1:9" ht="26.25" customHeight="1">
      <c r="A202" s="51"/>
      <c r="B202" s="49" t="s">
        <v>137</v>
      </c>
      <c r="C202" s="49" t="s">
        <v>91</v>
      </c>
      <c r="D202" s="49" t="s">
        <v>198</v>
      </c>
      <c r="E202" s="49" t="s">
        <v>173</v>
      </c>
      <c r="F202" s="27" t="s">
        <v>175</v>
      </c>
      <c r="G202" s="63">
        <f>H202</f>
        <v>1106.4</v>
      </c>
      <c r="H202" s="63">
        <v>1106.4</v>
      </c>
      <c r="I202" s="63"/>
    </row>
    <row r="203" spans="1:9" ht="26.25" customHeight="1">
      <c r="A203" s="51"/>
      <c r="B203" s="53" t="s">
        <v>137</v>
      </c>
      <c r="C203" s="53" t="s">
        <v>91</v>
      </c>
      <c r="D203" s="53" t="s">
        <v>163</v>
      </c>
      <c r="E203" s="53" t="s">
        <v>47</v>
      </c>
      <c r="F203" s="16" t="s">
        <v>192</v>
      </c>
      <c r="G203" s="63">
        <f>H203</f>
        <v>20000</v>
      </c>
      <c r="H203" s="63">
        <v>20000</v>
      </c>
      <c r="I203" s="63"/>
    </row>
    <row r="204" spans="1:9" ht="36.75" customHeight="1">
      <c r="A204" s="51"/>
      <c r="B204" s="53" t="s">
        <v>137</v>
      </c>
      <c r="C204" s="53" t="s">
        <v>91</v>
      </c>
      <c r="D204" s="53" t="s">
        <v>163</v>
      </c>
      <c r="E204" s="15" t="s">
        <v>167</v>
      </c>
      <c r="F204" s="78" t="s">
        <v>168</v>
      </c>
      <c r="G204" s="63">
        <f>H204</f>
        <v>20000</v>
      </c>
      <c r="H204" s="63">
        <v>20000</v>
      </c>
      <c r="I204" s="63"/>
    </row>
    <row r="205" spans="1:9" ht="27" customHeight="1">
      <c r="A205" s="51"/>
      <c r="B205" s="53" t="s">
        <v>137</v>
      </c>
      <c r="C205" s="53" t="s">
        <v>91</v>
      </c>
      <c r="D205" s="53" t="s">
        <v>153</v>
      </c>
      <c r="E205" s="53" t="s">
        <v>47</v>
      </c>
      <c r="F205" s="21" t="s">
        <v>154</v>
      </c>
      <c r="G205" s="63">
        <f>G206</f>
        <v>2100</v>
      </c>
      <c r="H205" s="63">
        <f>H206</f>
        <v>2100</v>
      </c>
      <c r="I205" s="63"/>
    </row>
    <row r="206" spans="1:9" ht="30.75" customHeight="1">
      <c r="A206" s="51"/>
      <c r="B206" s="53" t="s">
        <v>137</v>
      </c>
      <c r="C206" s="53" t="s">
        <v>91</v>
      </c>
      <c r="D206" s="53" t="s">
        <v>155</v>
      </c>
      <c r="E206" s="53" t="s">
        <v>47</v>
      </c>
      <c r="F206" s="21" t="s">
        <v>50</v>
      </c>
      <c r="G206" s="63">
        <f>G207</f>
        <v>2100</v>
      </c>
      <c r="H206" s="63">
        <f>H207</f>
        <v>2100</v>
      </c>
      <c r="I206" s="63"/>
    </row>
    <row r="207" spans="1:9" ht="27.75" customHeight="1">
      <c r="A207" s="51"/>
      <c r="B207" s="53" t="s">
        <v>137</v>
      </c>
      <c r="C207" s="53" t="s">
        <v>91</v>
      </c>
      <c r="D207" s="53" t="s">
        <v>155</v>
      </c>
      <c r="E207" s="53" t="s">
        <v>173</v>
      </c>
      <c r="F207" s="27" t="s">
        <v>175</v>
      </c>
      <c r="G207" s="63">
        <f>H205</f>
        <v>2100</v>
      </c>
      <c r="H207" s="63">
        <v>2100</v>
      </c>
      <c r="I207" s="63"/>
    </row>
    <row r="208" spans="1:9" ht="18.75" customHeight="1">
      <c r="A208" s="51"/>
      <c r="B208" s="53" t="s">
        <v>137</v>
      </c>
      <c r="C208" s="53" t="s">
        <v>91</v>
      </c>
      <c r="D208" s="53" t="s">
        <v>77</v>
      </c>
      <c r="E208" s="53" t="s">
        <v>47</v>
      </c>
      <c r="F208" s="21" t="s">
        <v>20</v>
      </c>
      <c r="G208" s="63">
        <f>G209</f>
        <v>800</v>
      </c>
      <c r="H208" s="63"/>
      <c r="I208" s="63">
        <f>I209</f>
        <v>800</v>
      </c>
    </row>
    <row r="209" spans="1:9" ht="27" customHeight="1">
      <c r="A209" s="51"/>
      <c r="B209" s="53" t="s">
        <v>137</v>
      </c>
      <c r="C209" s="53" t="s">
        <v>91</v>
      </c>
      <c r="D209" s="53" t="s">
        <v>197</v>
      </c>
      <c r="E209" s="53" t="s">
        <v>173</v>
      </c>
      <c r="F209" s="27" t="s">
        <v>175</v>
      </c>
      <c r="G209" s="63">
        <f>I209</f>
        <v>800</v>
      </c>
      <c r="H209" s="63"/>
      <c r="I209" s="63">
        <v>800</v>
      </c>
    </row>
    <row r="210" spans="2:9" ht="14.25" customHeight="1">
      <c r="B210" s="11"/>
      <c r="C210" s="11"/>
      <c r="D210" s="11"/>
      <c r="E210" s="11"/>
      <c r="F210" s="28" t="s">
        <v>5</v>
      </c>
      <c r="G210" s="61">
        <f>I210+H210</f>
        <v>234130.912</v>
      </c>
      <c r="H210" s="61">
        <f>H195+H177+H167+H162+H156+H85+H75+H67+H15</f>
        <v>158788.612</v>
      </c>
      <c r="I210" s="79">
        <f>I195+I177+I167+I162+I156+I85+I75+I67+I15</f>
        <v>75342.3</v>
      </c>
    </row>
  </sheetData>
  <sheetProtection/>
  <mergeCells count="31">
    <mergeCell ref="H22:H23"/>
    <mergeCell ref="I142:I143"/>
    <mergeCell ref="I27:I28"/>
    <mergeCell ref="G27:G28"/>
    <mergeCell ref="H27:H28"/>
    <mergeCell ref="B142:B143"/>
    <mergeCell ref="B27:B28"/>
    <mergeCell ref="E27:E28"/>
    <mergeCell ref="C142:C143"/>
    <mergeCell ref="D142:D143"/>
    <mergeCell ref="E142:E143"/>
    <mergeCell ref="D22:D23"/>
    <mergeCell ref="C27:C28"/>
    <mergeCell ref="G11:G13"/>
    <mergeCell ref="H11:I12"/>
    <mergeCell ref="E11:E13"/>
    <mergeCell ref="D11:D13"/>
    <mergeCell ref="G22:G23"/>
    <mergeCell ref="C22:C23"/>
    <mergeCell ref="D27:D28"/>
    <mergeCell ref="E22:E23"/>
    <mergeCell ref="B22:B23"/>
    <mergeCell ref="F3:I4"/>
    <mergeCell ref="F5:I5"/>
    <mergeCell ref="I22:I23"/>
    <mergeCell ref="A7:I7"/>
    <mergeCell ref="F11:F13"/>
    <mergeCell ref="A8:I8"/>
    <mergeCell ref="C11:C13"/>
    <mergeCell ref="B11:B13"/>
    <mergeCell ref="A9:I9"/>
  </mergeCells>
  <printOptions/>
  <pageMargins left="0.1968503937007874" right="0" top="0.3937007874015748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2011-11-02T13:11:50Z</cp:lastPrinted>
  <dcterms:created xsi:type="dcterms:W3CDTF">2008-01-11T06:28:29Z</dcterms:created>
  <dcterms:modified xsi:type="dcterms:W3CDTF">2011-12-01T06:10:58Z</dcterms:modified>
  <cp:category/>
  <cp:version/>
  <cp:contentType/>
  <cp:contentStatus/>
</cp:coreProperties>
</file>