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1" activeTab="0"/>
  </bookViews>
  <sheets>
    <sheet name="Конаково" sheetId="1" r:id="rId1"/>
    <sheet name="Письмо-прогноз" sheetId="2" r:id="rId2"/>
    <sheet name="Проект2009" sheetId="3" r:id="rId3"/>
    <sheet name="Изменения доходов 2009" sheetId="4" r:id="rId4"/>
    <sheet name="Ручьи" sheetId="5" r:id="rId5"/>
    <sheet name="Редкино" sheetId="6" r:id="rId6"/>
    <sheet name="Радченко" sheetId="7" r:id="rId7"/>
    <sheet name="Селиховское" sheetId="8" r:id="rId8"/>
    <sheet name="Старомелково" sheetId="9" r:id="rId9"/>
    <sheet name="Ю-Девичьевское" sheetId="10" r:id="rId10"/>
  </sheets>
  <definedNames/>
  <calcPr fullCalcOnLoad="1"/>
</workbook>
</file>

<file path=xl/sharedStrings.xml><?xml version="1.0" encoding="utf-8"?>
<sst xmlns="http://schemas.openxmlformats.org/spreadsheetml/2006/main" count="498" uniqueCount="229">
  <si>
    <t>Код бюджетной классификации Российской Федерации</t>
  </si>
  <si>
    <t xml:space="preserve">Наименование дохода </t>
  </si>
  <si>
    <t>Сумма          (тыс. 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</si>
  <si>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</si>
  <si>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</si>
  <si>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</si>
  <si>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</si>
  <si>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</si>
  <si>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</si>
  <si>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</si>
  <si>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000 1 06 00000 00 0000 000 </t>
  </si>
  <si>
    <t>Налоги на имущество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</si>
  <si>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</si>
  <si>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</si>
  <si>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</si>
  <si>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 и муниципальной собственности.</t>
  </si>
  <si>
    <t>000 1 11 05000 00 0000 120</t>
  </si>
  <si>
    <t>000 1 11 05010 00 0000 120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</si>
  <si>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</si>
  <si>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</si>
  <si>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</si>
  <si>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объекам  налогообложения, расположенным в границах поселений</t>
  </si>
  <si>
    <t>Прочие субсидии бюджетам поселений *</t>
  </si>
  <si>
    <t>Всего доходов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</si>
  <si>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</si>
  <si>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</si>
  <si>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</si>
  <si>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</si>
  <si>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</si>
  <si>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</si>
  <si>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Налог на доходы физических лиц с доходов, облагамых по налоговой ставке, установленной  пунктом 1статьи  224 Налогового кодекса Российской Федерации, и полученных физическими лицами, зарегистрированными в качестве  индивидуальных предпринимателей, частных нотариусов и других лиц, занимающихся частной практикой.</t>
  </si>
  <si>
    <t xml:space="preserve">                                           к решению Совета депутатов</t>
  </si>
  <si>
    <t xml:space="preserve">                                               от _____________  № _____</t>
  </si>
  <si>
    <t>000 1 06 06013 10 0000 110</t>
  </si>
  <si>
    <t>000 1 06 06023 10 0000 110</t>
  </si>
  <si>
    <t>000 1 01 02010 01 0000 110</t>
  </si>
  <si>
    <t>000 1 01 02021 01 0000 110</t>
  </si>
  <si>
    <t>000 1 01 02022 01 0000 110</t>
  </si>
  <si>
    <t>Доходы от эксплуатации и  использования имущества автомобильных дорог, находящихся в государственной и муниципальной собственности</t>
  </si>
  <si>
    <t>Доходы от эксплуатации и  использования имущества автомобильных дорог, находящихся в собственности поселения</t>
  </si>
  <si>
    <t>000 1 01 02030 01 0000 110</t>
  </si>
  <si>
    <t>Налог на доходы физических лиц с доходов,  полученных физическими лицами, не являющимися налоговыми резидентами РФ</t>
  </si>
  <si>
    <t>000 1 01 02040 01 0000 110</t>
  </si>
  <si>
    <t>Налог на доходы физических лиц с доходов,  полученных в виде выигрышей и призов</t>
  </si>
  <si>
    <t>000 1 06 01000 00 0000 110</t>
  </si>
  <si>
    <t>Налог на имущество физических лиц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</si>
  <si>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</si>
  <si>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</si>
  <si>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</si>
  <si>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</si>
  <si>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000 1 11 05010 10 0000 120</t>
  </si>
  <si>
    <t>000 1 11 09030 00 0000 120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</si>
  <si>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</si>
  <si>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</si>
  <si>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000 1 11 09035 10 0000 120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</si>
  <si>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</si>
  <si>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</si>
  <si>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</si>
  <si>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</si>
  <si>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</si>
  <si>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</si>
  <si>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</si>
  <si>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</si>
  <si>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</si>
  <si>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</si>
  <si>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>000 2 00 0000 00 0000 000</t>
  </si>
  <si>
    <t xml:space="preserve">Безвозмездные поступления </t>
  </si>
  <si>
    <t xml:space="preserve">Прочие субсидии </t>
  </si>
  <si>
    <t>*Прочие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</si>
  <si>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управления, государственных внебюджетных фондов и созданных ими учреждений ( 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</si>
  <si>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</si>
  <si>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автономных учреждений)</t>
  </si>
  <si>
    <t>Налоговые и неналоговые доходы</t>
  </si>
  <si>
    <t xml:space="preserve">                                                          Приложение №6</t>
  </si>
  <si>
    <t>000 1 06 01030 10 0000 110</t>
  </si>
  <si>
    <t xml:space="preserve">000 1 11 05030 00 0000 120 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</si>
  <si>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</si>
  <si>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</si>
  <si>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</si>
  <si>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</si>
  <si>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</si>
  <si>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 xml:space="preserve">                                           города Конаково   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</si>
  <si>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</si>
  <si>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</si>
  <si>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</si>
  <si>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</si>
  <si>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000 1 09 04050 10 0000 110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</si>
  <si>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</si>
  <si>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</si>
  <si>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</si>
  <si>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</si>
  <si>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 xml:space="preserve">000 1 14 06014 10 0000 430 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</si>
  <si>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</si>
  <si>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</si>
  <si>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</si>
  <si>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</si>
  <si>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</si>
  <si>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</si>
  <si>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000 2 02 02077 00 0000 151</t>
  </si>
  <si>
    <t>000 2 02 02077 10 0000 151</t>
  </si>
  <si>
    <t>Субсидии 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 муниципальных образований)</t>
  </si>
  <si>
    <t>Субсидии  бюджетам поселений на бюджетные инвестиции в объекты капитального строительства собственности  муниципальных образований</t>
  </si>
  <si>
    <t xml:space="preserve">субсидия на оплату труда лиц, находящихся на муниципальных должностях и муниципальных служащих городских и сельских поселений - </t>
  </si>
  <si>
    <t>ПОСТУПЛЕНИЕ ДОХОДОВ В БЮДЖЕТ ГОРОДСКОГО ПОСЕЛЕНИЯ ГОРОД КОНАКОВО  В 2009 году</t>
  </si>
  <si>
    <t>000 1 14 02000 00 0000 000</t>
  </si>
  <si>
    <t>000 1 14 02030 10 0000 410</t>
  </si>
  <si>
    <t>000 1 14 02033 10 0000 410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</si>
  <si>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</si>
  <si>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</si>
  <si>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</si>
  <si>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Начальнику управления финансов </t>
  </si>
  <si>
    <t>Администрации Конаковского района</t>
  </si>
  <si>
    <t>Горловой В.Г.</t>
  </si>
  <si>
    <t>Сумма                      (тыс. руб.)</t>
  </si>
  <si>
    <t xml:space="preserve">        Глава администрации города Конаково                                                В.М.Павлов</t>
  </si>
  <si>
    <t xml:space="preserve"> Калиниченко Н.С. 3-70-15</t>
  </si>
  <si>
    <t xml:space="preserve">                          Администрация города Конаково на Ваше письмо №812 от 23.11.2008г. представляет  прогноз поступления  налоговых и неналоговых доходов в бюджет городского поселения город Конаково на 2009 год:</t>
  </si>
  <si>
    <t>Прочие поступления от использования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</si>
  <si>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</si>
  <si>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</si>
  <si>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</si>
  <si>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</si>
  <si>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</si>
  <si>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</si>
  <si>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Доходы от оказания услуг учреждениями, находящимися в ведении органов местного самоуправления поселений</t>
  </si>
  <si>
    <t>ПОСТУПЛЕНИЕ ДОХОДОВ В БЮДЖЕТ ГОРОДСКОГО ПОСЕЛЕНИЯ ГОРОД КОНАКОВО  В 2009 году(тыс.руб.)</t>
  </si>
  <si>
    <t>Безвозмездные поступления от других бюджетов бюджетной системы Российской Федерации</t>
  </si>
  <si>
    <t>000 2 02 02088 00 0000 151</t>
  </si>
  <si>
    <t>000 2 02 02088 10 0000 151</t>
  </si>
  <si>
    <t>000 2 02 02088 10 0001 151</t>
  </si>
  <si>
    <t>000 2 02 02089 00 0000 151</t>
  </si>
  <si>
    <t>000 2 02 02089 10 0000 151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</si>
  <si>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</si>
  <si>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</si>
  <si>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</si>
  <si>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</si>
  <si>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</si>
  <si>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</si>
  <si>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</si>
  <si>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</si>
  <si>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000 2 07 05000 10 0000 180</t>
  </si>
  <si>
    <t>Прочие безвозмездные поступления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</si>
  <si>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</si>
  <si>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</si>
  <si>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</si>
  <si>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</si>
  <si>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</si>
  <si>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Сравнительная таблица изменений бюджета городского поселения город Конаково</t>
  </si>
  <si>
    <t>Уточненный бюджет  27.05.09           №89</t>
  </si>
  <si>
    <t>Изменения</t>
  </si>
  <si>
    <t>000 1 14 02033 10 0000 440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</si>
  <si>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</si>
  <si>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образований)*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</si>
  <si>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</si>
  <si>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</si>
  <si>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</si>
  <si>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</si>
  <si>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</si>
  <si>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000 2 02 04999 10 0000 151</t>
  </si>
  <si>
    <t>000 2 02 02000 00 0000 000</t>
  </si>
  <si>
    <t>Субсидии бюджетам субъектов Российской Федерации  муниципальных образований (межбюджетные субсидии)</t>
  </si>
  <si>
    <t>000 2 02 04014 00 000 151</t>
  </si>
  <si>
    <t xml:space="preserve"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</si>
  <si>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>000 2 02 04014 10 000 151</t>
  </si>
  <si>
    <t xml:space="preserve">Межбюджетные трасферты,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</si>
  <si>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000 2 07 00000 00 0000 180</t>
  </si>
  <si>
    <t>Прочие безвозмездные поступления</t>
  </si>
  <si>
    <t>000 2 00 00000 00 0000 000</t>
  </si>
  <si>
    <t>Безвозмездные поступления</t>
  </si>
  <si>
    <t>Уточненный бюджет  27.08.09           №</t>
  </si>
  <si>
    <t>+300</t>
  </si>
  <si>
    <t>+20</t>
  </si>
  <si>
    <t>+5500</t>
  </si>
  <si>
    <t>+140,677</t>
  </si>
  <si>
    <t>+1000</t>
  </si>
  <si>
    <t>+4840</t>
  </si>
  <si>
    <t>000 1 14 06026 10 0000 430</t>
  </si>
  <si>
    <t>000 1 14 06020 00 0000 430</t>
  </si>
  <si>
    <t>000 1 14 06010 00 0000 430</t>
  </si>
  <si>
    <t xml:space="preserve">                            к решению Совета депутатов города Конаково</t>
  </si>
  <si>
    <t>000 1 11 07000 00 0000 120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</si>
  <si>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</si>
  <si>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</si>
  <si>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</si>
  <si>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</si>
  <si>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 xml:space="preserve">                                                          Приложение 7</t>
  </si>
  <si>
    <t>000 1 11 07010 00 0000 120</t>
  </si>
  <si>
    <t>000 1 11 05025 10 0000 120</t>
  </si>
  <si>
    <t>000 1 11 05020 00 0000 120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</si>
  <si>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</si>
  <si>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</si>
  <si>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Доходы от использования имущества, находящегося в государственной  и муниципальной собственности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</si>
  <si>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 в том числе казенных)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</si>
  <si>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</si>
  <si>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</si>
  <si>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000 1 05 30000 00 0000 000</t>
  </si>
  <si>
    <t>000 1 16 00000 00 0000 000</t>
  </si>
  <si>
    <t>Штрафы,санкции,возмещение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</si>
  <si>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</si>
  <si>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</si>
  <si>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000 1 16 90050 10 0000 140</t>
  </si>
  <si>
    <t>Прочие поступления от денежных взысканий (штрафов) и иных сумм в возмещение ущерба,зачисляемые в бюджеты поселений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</si>
  <si>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</si>
  <si>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</si>
  <si>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</si>
  <si>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</si>
  <si>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</si>
  <si>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</si>
  <si>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</si>
  <si>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</si>
  <si>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</si>
  <si>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</si>
  <si>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</si>
  <si>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</si>
  <si>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</si>
  <si>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</si>
  <si>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000 1 01 02070 01 0000 110</t>
  </si>
  <si>
    <t>Налог на доходы физических лиц с доходов, полученных физическими лицами, являющимися иностранными гражданнами, осуществляющими трудовую деятельность по найму у физических лиц на основании патента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</si>
  <si>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</si>
  <si>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бюджетных и автономных учреждений)</t>
  </si>
  <si>
    <t xml:space="preserve">000 1 11 07010 00 0000 120 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</si>
  <si>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</t>
  </si>
  <si>
    <t>Прогнозируемые доходы бюджета городского поселения город Конаково по группам, подгруппам, статьям, подстатьям и элементам доходов классификации доходов бюджетов Российской Федерации на 2012 год</t>
  </si>
  <si>
    <t>000 1 11 05013 10 0000 120</t>
  </si>
  <si>
    <t>000 1 14 02053 10 0000 410</t>
  </si>
  <si>
    <t>000 1 14 02050 10 0000 410</t>
  </si>
  <si>
    <t>Доходы от сдачи в аренду имущества, находящегося в оперативном управлении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</si>
  <si>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иного имущества, находящегося в 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</si>
  <si>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                       от 28.11.2011г.  № 438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</si>
</sst>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</numFmts>
  <fonts count="39">
    <font>
      <sz val="10"/>
      <name val="Arial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5" fillId="24" borderId="11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14" fontId="6" fillId="24" borderId="11" xfId="0" applyNumberFormat="1" applyFont="1" applyFill="1" applyBorder="1" applyAlignment="1">
      <alignment horizontal="center"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180" fontId="0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 vertical="distributed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6" fontId="13" fillId="0" borderId="12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86" fontId="8" fillId="0" borderId="14" xfId="0" applyNumberFormat="1" applyFont="1" applyBorder="1" applyAlignment="1">
      <alignment horizontal="center"/>
    </xf>
    <xf numFmtId="186" fontId="3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53">
      <alignment/>
      <protection/>
    </xf>
    <xf numFmtId="0" fontId="6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2" fontId="12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2" fontId="12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186" fontId="13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5" fillId="24" borderId="12" xfId="0" applyNumberFormat="1" applyFont="1" applyFill="1" applyBorder="1" applyAlignment="1">
      <alignment horizontal="center" vertical="top" wrapText="1"/>
    </xf>
    <xf numFmtId="49" fontId="16" fillId="0" borderId="18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top" wrapText="1"/>
    </xf>
    <xf numFmtId="2" fontId="37" fillId="0" borderId="12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8" fillId="0" borderId="0" xfId="53" applyFont="1" applyAlignment="1">
      <alignment horizontal="right"/>
      <protection/>
    </xf>
    <xf numFmtId="0" fontId="0" fillId="0" borderId="0" xfId="0" applyAlignment="1">
      <alignment horizontal="justify"/>
    </xf>
    <xf numFmtId="49" fontId="8" fillId="0" borderId="0" xfId="53" applyNumberFormat="1" applyFont="1" applyAlignment="1">
      <alignment horizontal="right" wrapText="1"/>
      <protection/>
    </xf>
    <xf numFmtId="49" fontId="0" fillId="0" borderId="0" xfId="53" applyNumberFormat="1" applyAlignment="1">
      <alignment horizontal="right" wrapText="1"/>
      <protection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 vertical="distributed"/>
    </xf>
    <xf numFmtId="0" fontId="11" fillId="0" borderId="0" xfId="0" applyNumberFormat="1" applyFont="1" applyAlignment="1">
      <alignment horizontal="justify" vertical="top"/>
    </xf>
    <xf numFmtId="0" fontId="11" fillId="0" borderId="19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0" xfId="0" applyAlignment="1">
      <alignment horizontal="justify" vertical="justify"/>
    </xf>
    <xf numFmtId="0" fontId="3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2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PageLayoutView="0" workbookViewId="0" topLeftCell="A1">
      <selection activeCell="A9" sqref="A9:C10"/>
    </sheetView>
  </sheetViews>
  <sheetFormatPr defaultColWidth="9.140625" defaultRowHeight="12.75"/>
  <cols>
    <col min="1" max="1" width="24.140625" style="0" customWidth="1"/>
    <col min="2" max="2" width="47.8515625" style="0" customWidth="1"/>
    <col min="3" max="3" width="11.8515625" style="39" customWidth="1"/>
  </cols>
  <sheetData>
    <row r="1" spans="2:3" ht="12.75">
      <c r="B1" s="75"/>
      <c r="C1" s="75"/>
    </row>
    <row r="2" spans="1:3" ht="12.75" customHeight="1">
      <c r="A2" s="76"/>
      <c r="B2" s="108" t="s">
        <v>185</v>
      </c>
      <c r="C2" s="108"/>
    </row>
    <row r="3" spans="1:3" ht="12.75">
      <c r="A3" s="76"/>
      <c r="B3" s="110" t="s">
        <v>179</v>
      </c>
      <c r="C3" s="111"/>
    </row>
    <row r="4" spans="1:3" ht="12.75">
      <c r="A4" s="76"/>
      <c r="B4" s="108" t="s">
        <v>228</v>
      </c>
      <c r="C4" s="108"/>
    </row>
    <row r="5" ht="12.75" hidden="1"/>
    <row r="6" ht="12.75" hidden="1"/>
    <row r="7" ht="12.75" hidden="1"/>
    <row r="9" spans="1:3" ht="12.75" customHeight="1">
      <c r="A9" s="113" t="s">
        <v>222</v>
      </c>
      <c r="B9" s="114"/>
      <c r="C9" s="114"/>
    </row>
    <row r="10" spans="1:3" ht="42.75" customHeight="1">
      <c r="A10" s="115"/>
      <c r="B10" s="115"/>
      <c r="C10" s="115"/>
    </row>
    <row r="11" spans="1:3" ht="5.25" customHeight="1" hidden="1">
      <c r="A11" s="92"/>
      <c r="B11" s="92"/>
      <c r="C11" s="92"/>
    </row>
    <row r="12" spans="1:3" ht="5.25" customHeight="1" hidden="1">
      <c r="A12" s="88"/>
      <c r="B12" s="88"/>
      <c r="C12" s="88"/>
    </row>
    <row r="13" spans="1:3" ht="38.25">
      <c r="A13" s="1" t="s">
        <v>0</v>
      </c>
      <c r="B13" s="2" t="s">
        <v>1</v>
      </c>
      <c r="C13" s="40" t="s">
        <v>113</v>
      </c>
    </row>
    <row r="14" spans="1:3" ht="16.5" customHeight="1">
      <c r="A14" s="3" t="s">
        <v>3</v>
      </c>
      <c r="B14" s="5" t="s">
        <v>72</v>
      </c>
      <c r="C14" s="80">
        <f>C15+C28+C34+C40+C60+C72+C24</f>
        <v>205985.22</v>
      </c>
    </row>
    <row r="15" spans="1:3" ht="16.5" customHeight="1">
      <c r="A15" s="3" t="s">
        <v>4</v>
      </c>
      <c r="B15" s="5" t="s">
        <v>5</v>
      </c>
      <c r="C15" s="80">
        <f>C16</f>
        <v>36024</v>
      </c>
    </row>
    <row r="16" spans="1:3" ht="18" customHeight="1">
      <c r="A16" s="3" t="s">
        <v>6</v>
      </c>
      <c r="B16" s="5" t="s">
        <v>7</v>
      </c>
      <c r="C16" s="80">
        <f>C17+C18+C21+C22+C23</f>
        <v>36024</v>
      </c>
    </row>
    <row r="17" spans="1:3" s="27" customFormat="1" ht="53.25" customHeight="1">
      <c r="A17" s="8" t="s">
        <v>35</v>
      </c>
      <c r="B17" s="7" t="s">
        <v>123</v>
      </c>
      <c r="C17" s="81">
        <v>565</v>
      </c>
    </row>
    <row r="18" spans="1:3" ht="40.5" customHeight="1">
      <c r="A18" s="3" t="s">
        <v>120</v>
      </c>
      <c r="B18" s="28" t="s">
        <v>121</v>
      </c>
      <c r="C18" s="80">
        <f>C19+C20</f>
        <v>35376</v>
      </c>
    </row>
    <row r="19" spans="1:4" ht="90" customHeight="1">
      <c r="A19" s="8" t="s">
        <v>36</v>
      </c>
      <c r="B19" s="7" t="s">
        <v>9</v>
      </c>
      <c r="C19" s="81">
        <v>35248</v>
      </c>
      <c r="D19" s="93"/>
    </row>
    <row r="20" spans="1:3" ht="80.25" customHeight="1">
      <c r="A20" s="8" t="s">
        <v>37</v>
      </c>
      <c r="B20" s="7" t="s">
        <v>30</v>
      </c>
      <c r="C20" s="81">
        <v>128</v>
      </c>
    </row>
    <row r="21" spans="1:3" ht="38.25">
      <c r="A21" s="8" t="s">
        <v>40</v>
      </c>
      <c r="B21" s="7" t="s">
        <v>41</v>
      </c>
      <c r="C21" s="81">
        <v>12</v>
      </c>
    </row>
    <row r="22" spans="1:3" ht="77.25" customHeight="1">
      <c r="A22" s="8" t="s">
        <v>42</v>
      </c>
      <c r="B22" s="7" t="s">
        <v>122</v>
      </c>
      <c r="C22" s="81">
        <v>12</v>
      </c>
    </row>
    <row r="23" spans="1:3" ht="52.5" customHeight="1">
      <c r="A23" s="8" t="s">
        <v>216</v>
      </c>
      <c r="B23" s="7" t="s">
        <v>217</v>
      </c>
      <c r="C23" s="81">
        <v>59</v>
      </c>
    </row>
    <row r="24" spans="1:3" ht="15" customHeight="1">
      <c r="A24" s="3" t="s">
        <v>87</v>
      </c>
      <c r="B24" s="28" t="s">
        <v>89</v>
      </c>
      <c r="C24" s="80">
        <f>C25</f>
        <v>8</v>
      </c>
    </row>
    <row r="25" spans="1:3" ht="15.75" customHeight="1">
      <c r="A25" s="8" t="s">
        <v>195</v>
      </c>
      <c r="B25" s="7" t="s">
        <v>90</v>
      </c>
      <c r="C25" s="81">
        <f>C26+C27</f>
        <v>8</v>
      </c>
    </row>
    <row r="26" spans="1:3" ht="15.75" customHeight="1">
      <c r="A26" s="8" t="s">
        <v>202</v>
      </c>
      <c r="B26" s="7" t="s">
        <v>90</v>
      </c>
      <c r="C26" s="81">
        <v>7</v>
      </c>
    </row>
    <row r="27" spans="1:3" ht="27.75" customHeight="1">
      <c r="A27" s="8" t="s">
        <v>203</v>
      </c>
      <c r="B27" s="7" t="s">
        <v>204</v>
      </c>
      <c r="C27" s="81">
        <v>1</v>
      </c>
    </row>
    <row r="28" spans="1:3" ht="14.25" customHeight="1">
      <c r="A28" s="3" t="s">
        <v>10</v>
      </c>
      <c r="B28" s="28" t="s">
        <v>11</v>
      </c>
      <c r="C28" s="80">
        <f>C29+C31</f>
        <v>78167</v>
      </c>
    </row>
    <row r="29" spans="1:3" ht="14.25" customHeight="1">
      <c r="A29" s="29" t="s">
        <v>44</v>
      </c>
      <c r="B29" s="28" t="s">
        <v>45</v>
      </c>
      <c r="C29" s="80">
        <f>C30</f>
        <v>6375</v>
      </c>
    </row>
    <row r="30" spans="1:3" ht="39" customHeight="1">
      <c r="A30" s="37" t="s">
        <v>74</v>
      </c>
      <c r="B30" s="7" t="s">
        <v>205</v>
      </c>
      <c r="C30" s="81">
        <v>6375</v>
      </c>
    </row>
    <row r="31" spans="1:3" ht="14.25" customHeight="1">
      <c r="A31" s="29" t="s">
        <v>12</v>
      </c>
      <c r="B31" s="28" t="s">
        <v>13</v>
      </c>
      <c r="C31" s="80">
        <f>C32+C33</f>
        <v>71792</v>
      </c>
    </row>
    <row r="32" spans="1:3" ht="64.5" customHeight="1">
      <c r="A32" s="30" t="s">
        <v>33</v>
      </c>
      <c r="B32" s="7" t="s">
        <v>189</v>
      </c>
      <c r="C32" s="81">
        <v>6653</v>
      </c>
    </row>
    <row r="33" spans="1:3" ht="63" customHeight="1">
      <c r="A33" s="31" t="s">
        <v>34</v>
      </c>
      <c r="B33" s="7" t="s">
        <v>190</v>
      </c>
      <c r="C33" s="81">
        <v>65139</v>
      </c>
    </row>
    <row r="34" spans="1:3" ht="30" customHeight="1" hidden="1">
      <c r="A34" s="51" t="s">
        <v>82</v>
      </c>
      <c r="B34" s="28" t="s">
        <v>83</v>
      </c>
      <c r="C34" s="80">
        <f>C35</f>
        <v>0</v>
      </c>
    </row>
    <row r="35" spans="1:3" ht="15" customHeight="1" hidden="1">
      <c r="A35" s="31" t="s">
        <v>85</v>
      </c>
      <c r="B35" s="7" t="s">
        <v>11</v>
      </c>
      <c r="C35" s="81">
        <f>C36</f>
        <v>0</v>
      </c>
    </row>
    <row r="36" spans="1:3" ht="25.5" customHeight="1" hidden="1">
      <c r="A36" s="31" t="s">
        <v>86</v>
      </c>
      <c r="B36" s="7" t="s">
        <v>84</v>
      </c>
      <c r="C36" s="81">
        <v>0</v>
      </c>
    </row>
    <row r="37" spans="1:3" ht="25.5" customHeight="1" hidden="1">
      <c r="A37" s="51" t="s">
        <v>82</v>
      </c>
      <c r="B37" s="28" t="s">
        <v>83</v>
      </c>
      <c r="C37" s="80"/>
    </row>
    <row r="38" spans="1:3" ht="15.75" customHeight="1" hidden="1">
      <c r="A38" s="31" t="s">
        <v>85</v>
      </c>
      <c r="B38" s="7" t="s">
        <v>11</v>
      </c>
      <c r="C38" s="81"/>
    </row>
    <row r="39" spans="1:3" ht="20.25" customHeight="1" hidden="1">
      <c r="A39" s="31" t="s">
        <v>86</v>
      </c>
      <c r="B39" s="7" t="s">
        <v>84</v>
      </c>
      <c r="C39" s="81"/>
    </row>
    <row r="40" spans="1:3" ht="28.5" customHeight="1">
      <c r="A40" s="2" t="s">
        <v>14</v>
      </c>
      <c r="B40" s="32" t="s">
        <v>191</v>
      </c>
      <c r="C40" s="82">
        <f>C41+C54+C55</f>
        <v>32266.72</v>
      </c>
    </row>
    <row r="41" spans="1:3" ht="79.5" customHeight="1">
      <c r="A41" s="2" t="s">
        <v>16</v>
      </c>
      <c r="B41" s="28" t="s">
        <v>192</v>
      </c>
      <c r="C41" s="82">
        <f>C42+C49+C52</f>
        <v>11965.82</v>
      </c>
    </row>
    <row r="42" spans="1:3" ht="63.75" customHeight="1">
      <c r="A42" s="2" t="s">
        <v>17</v>
      </c>
      <c r="B42" s="28" t="s">
        <v>48</v>
      </c>
      <c r="C42" s="82">
        <f>C43</f>
        <v>10000</v>
      </c>
    </row>
    <row r="43" spans="1:3" ht="75" customHeight="1">
      <c r="A43" s="18" t="s">
        <v>223</v>
      </c>
      <c r="B43" s="7" t="s">
        <v>49</v>
      </c>
      <c r="C43" s="83">
        <v>10000</v>
      </c>
    </row>
    <row r="44" spans="1:3" ht="63.75" customHeight="1" hidden="1">
      <c r="A44" s="61" t="s">
        <v>145</v>
      </c>
      <c r="B44" s="62" t="s">
        <v>146</v>
      </c>
      <c r="C44" s="84">
        <f>C45</f>
        <v>0</v>
      </c>
    </row>
    <row r="45" spans="1:3" ht="51.75" customHeight="1" hidden="1">
      <c r="A45" s="61" t="s">
        <v>70</v>
      </c>
      <c r="B45" s="62" t="s">
        <v>144</v>
      </c>
      <c r="C45" s="85">
        <v>0</v>
      </c>
    </row>
    <row r="46" spans="1:3" s="26" customFormat="1" ht="25.5" hidden="1">
      <c r="A46" s="78" t="s">
        <v>180</v>
      </c>
      <c r="B46" s="79" t="s">
        <v>181</v>
      </c>
      <c r="C46" s="86">
        <f>C47</f>
        <v>0</v>
      </c>
    </row>
    <row r="47" spans="1:3" ht="51" hidden="1">
      <c r="A47" s="77" t="s">
        <v>186</v>
      </c>
      <c r="B47" s="77" t="s">
        <v>182</v>
      </c>
      <c r="C47" s="85">
        <f>C48</f>
        <v>0</v>
      </c>
    </row>
    <row r="48" spans="1:3" ht="44.25" customHeight="1" hidden="1">
      <c r="A48" s="77" t="s">
        <v>183</v>
      </c>
      <c r="B48" s="77" t="s">
        <v>184</v>
      </c>
      <c r="C48" s="85">
        <v>0</v>
      </c>
    </row>
    <row r="49" spans="1:3" ht="75.75" customHeight="1">
      <c r="A49" s="89" t="s">
        <v>188</v>
      </c>
      <c r="B49" s="90" t="s">
        <v>218</v>
      </c>
      <c r="C49" s="86">
        <f>C50</f>
        <v>1956.9</v>
      </c>
    </row>
    <row r="50" spans="1:3" ht="67.5" customHeight="1">
      <c r="A50" s="91" t="s">
        <v>187</v>
      </c>
      <c r="B50" s="91" t="s">
        <v>219</v>
      </c>
      <c r="C50" s="85">
        <v>1956.9</v>
      </c>
    </row>
    <row r="51" spans="1:3" ht="78" customHeight="1">
      <c r="A51" s="89" t="s">
        <v>145</v>
      </c>
      <c r="B51" s="89" t="s">
        <v>226</v>
      </c>
      <c r="C51" s="86">
        <f>C52</f>
        <v>8.92</v>
      </c>
    </row>
    <row r="52" spans="1:3" ht="52.5" customHeight="1">
      <c r="A52" s="91" t="s">
        <v>70</v>
      </c>
      <c r="B52" s="91" t="s">
        <v>206</v>
      </c>
      <c r="C52" s="85">
        <v>8.92</v>
      </c>
    </row>
    <row r="53" spans="1:3" ht="39.75" customHeight="1">
      <c r="A53" s="89" t="s">
        <v>220</v>
      </c>
      <c r="B53" s="89" t="s">
        <v>221</v>
      </c>
      <c r="C53" s="86">
        <f>C54</f>
        <v>10</v>
      </c>
    </row>
    <row r="54" spans="1:3" ht="50.25" customHeight="1">
      <c r="A54" s="91" t="s">
        <v>183</v>
      </c>
      <c r="B54" s="91" t="s">
        <v>184</v>
      </c>
      <c r="C54" s="85">
        <v>10</v>
      </c>
    </row>
    <row r="55" spans="1:3" ht="78.75" customHeight="1">
      <c r="A55" s="2" t="s">
        <v>52</v>
      </c>
      <c r="B55" s="28" t="s">
        <v>209</v>
      </c>
      <c r="C55" s="87">
        <f>C58+C56</f>
        <v>20290.9</v>
      </c>
    </row>
    <row r="56" spans="1:3" ht="37.5" customHeight="1" hidden="1">
      <c r="A56" s="35" t="s">
        <v>51</v>
      </c>
      <c r="B56" s="63" t="s">
        <v>143</v>
      </c>
      <c r="C56" s="87">
        <f>C57</f>
        <v>0</v>
      </c>
    </row>
    <row r="57" spans="1:3" ht="28.5" customHeight="1" hidden="1">
      <c r="A57" s="61" t="s">
        <v>54</v>
      </c>
      <c r="B57" s="62" t="s">
        <v>142</v>
      </c>
      <c r="C57" s="85"/>
    </row>
    <row r="58" spans="1:3" ht="76.5" customHeight="1">
      <c r="A58" s="96" t="s">
        <v>55</v>
      </c>
      <c r="B58" s="97" t="s">
        <v>207</v>
      </c>
      <c r="C58" s="98">
        <f>C59</f>
        <v>20290.9</v>
      </c>
    </row>
    <row r="59" spans="1:3" ht="67.5" customHeight="1">
      <c r="A59" s="18" t="s">
        <v>58</v>
      </c>
      <c r="B59" s="7" t="s">
        <v>208</v>
      </c>
      <c r="C59" s="83">
        <v>20290.9</v>
      </c>
    </row>
    <row r="60" spans="1:3" ht="27" customHeight="1">
      <c r="A60" s="2" t="s">
        <v>59</v>
      </c>
      <c r="B60" s="28" t="s">
        <v>60</v>
      </c>
      <c r="C60" s="82">
        <f>C61+C64</f>
        <v>59156.5</v>
      </c>
    </row>
    <row r="61" spans="1:3" ht="78" customHeight="1">
      <c r="A61" s="18" t="s">
        <v>104</v>
      </c>
      <c r="B61" s="7" t="s">
        <v>210</v>
      </c>
      <c r="C61" s="83">
        <f>C62</f>
        <v>23051.5</v>
      </c>
    </row>
    <row r="62" spans="1:3" ht="76.5" customHeight="1">
      <c r="A62" s="18" t="s">
        <v>225</v>
      </c>
      <c r="B62" s="7" t="s">
        <v>211</v>
      </c>
      <c r="C62" s="83">
        <f>C63</f>
        <v>23051.5</v>
      </c>
    </row>
    <row r="63" spans="1:3" ht="80.25" customHeight="1">
      <c r="A63" s="18" t="s">
        <v>224</v>
      </c>
      <c r="B63" s="7" t="s">
        <v>227</v>
      </c>
      <c r="C63" s="83">
        <v>23051.5</v>
      </c>
    </row>
    <row r="64" spans="1:3" ht="51.75" customHeight="1">
      <c r="A64" s="18" t="s">
        <v>92</v>
      </c>
      <c r="B64" s="7" t="s">
        <v>212</v>
      </c>
      <c r="C64" s="83">
        <f>C65+C67</f>
        <v>36105</v>
      </c>
    </row>
    <row r="65" spans="1:3" ht="30.75" customHeight="1">
      <c r="A65" s="23" t="s">
        <v>178</v>
      </c>
      <c r="B65" s="33" t="s">
        <v>213</v>
      </c>
      <c r="C65" s="84">
        <f>C66</f>
        <v>29105</v>
      </c>
    </row>
    <row r="66" spans="1:3" ht="39" customHeight="1">
      <c r="A66" s="23" t="s">
        <v>91</v>
      </c>
      <c r="B66" s="33" t="s">
        <v>61</v>
      </c>
      <c r="C66" s="84">
        <v>29105</v>
      </c>
    </row>
    <row r="67" spans="1:3" ht="51.75" customHeight="1">
      <c r="A67" s="23" t="s">
        <v>177</v>
      </c>
      <c r="B67" s="33" t="s">
        <v>214</v>
      </c>
      <c r="C67" s="84">
        <f>C68</f>
        <v>7000</v>
      </c>
    </row>
    <row r="68" spans="1:3" ht="53.25" customHeight="1">
      <c r="A68" s="23" t="s">
        <v>176</v>
      </c>
      <c r="B68" s="33" t="s">
        <v>215</v>
      </c>
      <c r="C68" s="84">
        <v>7000</v>
      </c>
    </row>
    <row r="69" spans="1:3" ht="14.25" customHeight="1" hidden="1">
      <c r="A69" s="35" t="s">
        <v>196</v>
      </c>
      <c r="B69" s="34" t="s">
        <v>197</v>
      </c>
      <c r="C69" s="87"/>
    </row>
    <row r="70" spans="1:3" ht="26.25" customHeight="1" hidden="1">
      <c r="A70" s="23" t="s">
        <v>198</v>
      </c>
      <c r="B70" s="33" t="s">
        <v>199</v>
      </c>
      <c r="C70" s="84"/>
    </row>
    <row r="71" spans="1:3" ht="39.75" customHeight="1" hidden="1">
      <c r="A71" s="23" t="s">
        <v>200</v>
      </c>
      <c r="B71" s="33" t="s">
        <v>201</v>
      </c>
      <c r="C71" s="84"/>
    </row>
    <row r="72" spans="1:3" ht="14.25" customHeight="1">
      <c r="A72" s="35" t="s">
        <v>76</v>
      </c>
      <c r="B72" s="34" t="s">
        <v>77</v>
      </c>
      <c r="C72" s="87">
        <f>C73</f>
        <v>363</v>
      </c>
    </row>
    <row r="73" spans="1:3" ht="12.75" customHeight="1">
      <c r="A73" s="23" t="s">
        <v>78</v>
      </c>
      <c r="B73" s="33" t="s">
        <v>77</v>
      </c>
      <c r="C73" s="84">
        <f>C74</f>
        <v>363</v>
      </c>
    </row>
    <row r="74" spans="1:3" ht="12.75" customHeight="1">
      <c r="A74" s="23" t="s">
        <v>79</v>
      </c>
      <c r="B74" s="33" t="s">
        <v>80</v>
      </c>
      <c r="C74" s="84">
        <v>363</v>
      </c>
    </row>
    <row r="75" spans="1:3" ht="15" customHeight="1">
      <c r="A75" s="35" t="s">
        <v>167</v>
      </c>
      <c r="B75" s="34" t="s">
        <v>168</v>
      </c>
      <c r="C75" s="87">
        <f>C91+C95</f>
        <v>27663</v>
      </c>
    </row>
    <row r="76" spans="1:3" ht="15" customHeight="1" hidden="1">
      <c r="A76" s="35" t="s">
        <v>18</v>
      </c>
      <c r="B76" s="34" t="s">
        <v>126</v>
      </c>
      <c r="C76" s="87">
        <f>C77+C86</f>
        <v>0</v>
      </c>
    </row>
    <row r="77" spans="1:3" ht="18.75" customHeight="1" hidden="1">
      <c r="A77" s="35" t="s">
        <v>159</v>
      </c>
      <c r="B77" s="34" t="s">
        <v>160</v>
      </c>
      <c r="C77" s="87">
        <f>C78+C80+C83</f>
        <v>0</v>
      </c>
    </row>
    <row r="78" spans="1:3" ht="12.75" customHeight="1" hidden="1">
      <c r="A78" s="23" t="s">
        <v>98</v>
      </c>
      <c r="B78" s="33" t="s">
        <v>152</v>
      </c>
      <c r="C78" s="84">
        <f>C79</f>
        <v>0</v>
      </c>
    </row>
    <row r="79" spans="1:3" ht="26.25" customHeight="1" hidden="1">
      <c r="A79" s="23" t="s">
        <v>99</v>
      </c>
      <c r="B79" s="33" t="s">
        <v>139</v>
      </c>
      <c r="C79" s="84">
        <v>0</v>
      </c>
    </row>
    <row r="80" spans="1:3" ht="12" customHeight="1" hidden="1">
      <c r="A80" s="23" t="s">
        <v>127</v>
      </c>
      <c r="B80" s="33" t="s">
        <v>134</v>
      </c>
      <c r="C80" s="84">
        <f>C81</f>
        <v>0</v>
      </c>
    </row>
    <row r="81" spans="1:3" ht="14.25" customHeight="1" hidden="1">
      <c r="A81" s="18" t="s">
        <v>128</v>
      </c>
      <c r="B81" s="7" t="s">
        <v>135</v>
      </c>
      <c r="C81" s="83">
        <f>C82</f>
        <v>0</v>
      </c>
    </row>
    <row r="82" spans="1:3" ht="21" customHeight="1" hidden="1">
      <c r="A82" s="23" t="s">
        <v>129</v>
      </c>
      <c r="B82" s="33" t="s">
        <v>133</v>
      </c>
      <c r="C82" s="84">
        <v>0</v>
      </c>
    </row>
    <row r="83" spans="1:3" ht="23.25" customHeight="1" hidden="1">
      <c r="A83" s="23" t="s">
        <v>130</v>
      </c>
      <c r="B83" s="33" t="s">
        <v>136</v>
      </c>
      <c r="C83" s="84">
        <f>C84</f>
        <v>0</v>
      </c>
    </row>
    <row r="84" spans="1:3" ht="17.25" customHeight="1" hidden="1">
      <c r="A84" s="18" t="s">
        <v>131</v>
      </c>
      <c r="B84" s="7" t="s">
        <v>137</v>
      </c>
      <c r="C84" s="83">
        <f>C85</f>
        <v>0</v>
      </c>
    </row>
    <row r="85" spans="1:3" ht="15.75" customHeight="1" hidden="1">
      <c r="A85" s="23" t="s">
        <v>132</v>
      </c>
      <c r="B85" s="33" t="s">
        <v>138</v>
      </c>
      <c r="C85" s="84">
        <v>0</v>
      </c>
    </row>
    <row r="86" spans="1:3" ht="12.75" customHeight="1" hidden="1">
      <c r="A86" s="35" t="s">
        <v>153</v>
      </c>
      <c r="B86" s="34" t="s">
        <v>154</v>
      </c>
      <c r="C86" s="87">
        <f>C89+C87</f>
        <v>0</v>
      </c>
    </row>
    <row r="87" spans="1:3" ht="51.75" customHeight="1" hidden="1">
      <c r="A87" s="23" t="s">
        <v>161</v>
      </c>
      <c r="B87" s="33" t="s">
        <v>162</v>
      </c>
      <c r="C87" s="84">
        <f>C88</f>
        <v>0</v>
      </c>
    </row>
    <row r="88" spans="1:3" ht="63.75" customHeight="1" hidden="1">
      <c r="A88" s="23" t="s">
        <v>163</v>
      </c>
      <c r="B88" s="33" t="s">
        <v>164</v>
      </c>
      <c r="C88" s="84">
        <v>0</v>
      </c>
    </row>
    <row r="89" spans="1:3" ht="25.5" hidden="1">
      <c r="A89" s="23" t="s">
        <v>155</v>
      </c>
      <c r="B89" s="33" t="s">
        <v>156</v>
      </c>
      <c r="C89" s="84">
        <f>C90</f>
        <v>0</v>
      </c>
    </row>
    <row r="90" spans="1:3" s="107" customFormat="1" ht="12.75" customHeight="1" hidden="1">
      <c r="A90" s="104" t="s">
        <v>158</v>
      </c>
      <c r="B90" s="105" t="s">
        <v>157</v>
      </c>
      <c r="C90" s="106">
        <v>0</v>
      </c>
    </row>
    <row r="91" spans="1:3" ht="15.75" customHeight="1">
      <c r="A91" s="35" t="s">
        <v>18</v>
      </c>
      <c r="B91" s="34" t="s">
        <v>126</v>
      </c>
      <c r="C91" s="87">
        <f>C92</f>
        <v>10000</v>
      </c>
    </row>
    <row r="92" spans="1:3" ht="17.25" customHeight="1">
      <c r="A92" s="35" t="s">
        <v>153</v>
      </c>
      <c r="B92" s="34" t="s">
        <v>154</v>
      </c>
      <c r="C92" s="84">
        <f>C93</f>
        <v>10000</v>
      </c>
    </row>
    <row r="93" spans="1:3" ht="51.75" customHeight="1">
      <c r="A93" s="23" t="s">
        <v>161</v>
      </c>
      <c r="B93" s="33" t="s">
        <v>193</v>
      </c>
      <c r="C93" s="84">
        <f>C94</f>
        <v>10000</v>
      </c>
    </row>
    <row r="94" spans="1:3" ht="63.75" customHeight="1">
      <c r="A94" s="23" t="s">
        <v>163</v>
      </c>
      <c r="B94" s="33" t="s">
        <v>194</v>
      </c>
      <c r="C94" s="84">
        <v>10000</v>
      </c>
    </row>
    <row r="95" spans="1:3" ht="16.5" customHeight="1">
      <c r="A95" s="35" t="s">
        <v>165</v>
      </c>
      <c r="B95" s="34" t="s">
        <v>166</v>
      </c>
      <c r="C95" s="87">
        <f>C96</f>
        <v>17663</v>
      </c>
    </row>
    <row r="96" spans="1:3" ht="16.5" customHeight="1" thickBot="1">
      <c r="A96" s="23" t="s">
        <v>140</v>
      </c>
      <c r="B96" s="33" t="s">
        <v>141</v>
      </c>
      <c r="C96" s="84">
        <v>17663</v>
      </c>
    </row>
    <row r="97" spans="1:3" ht="15.75" thickBot="1">
      <c r="A97" s="116" t="s">
        <v>23</v>
      </c>
      <c r="B97" s="117"/>
      <c r="C97" s="95">
        <f>C14+C75</f>
        <v>233648.22</v>
      </c>
    </row>
    <row r="98" spans="2:3" ht="12.75">
      <c r="B98" s="94"/>
      <c r="C98" s="38"/>
    </row>
    <row r="100" spans="1:3" ht="12.75" customHeight="1">
      <c r="A100" s="109"/>
      <c r="B100" s="109"/>
      <c r="C100" s="109"/>
    </row>
    <row r="102" spans="1:3" ht="26.25" customHeight="1">
      <c r="A102" s="112"/>
      <c r="B102" s="112"/>
      <c r="C102" s="112"/>
    </row>
    <row r="103" spans="1:3" ht="12.75">
      <c r="A103" s="24"/>
      <c r="B103" s="24"/>
      <c r="C103" s="41"/>
    </row>
    <row r="104" spans="1:3" ht="23.25" customHeight="1">
      <c r="A104" s="109"/>
      <c r="B104" s="109"/>
      <c r="C104" s="109"/>
    </row>
    <row r="106" spans="1:3" ht="12.75" customHeight="1">
      <c r="A106" s="109"/>
      <c r="B106" s="109"/>
      <c r="C106" s="109"/>
    </row>
    <row r="108" spans="1:3" ht="12.75">
      <c r="A108" s="109"/>
      <c r="B108" s="109"/>
      <c r="C108" s="109"/>
    </row>
  </sheetData>
  <sheetProtection/>
  <mergeCells count="10">
    <mergeCell ref="A108:C108"/>
    <mergeCell ref="A104:C104"/>
    <mergeCell ref="A102:C102"/>
    <mergeCell ref="A9:C10"/>
    <mergeCell ref="A97:B97"/>
    <mergeCell ref="B2:C2"/>
    <mergeCell ref="B4:C4"/>
    <mergeCell ref="A100:C100"/>
    <mergeCell ref="A106:C106"/>
    <mergeCell ref="B3:C3"/>
  </mergeCells>
  <printOptions/>
  <pageMargins left="0.7874015748031497" right="0" top="0.1968503937007874" bottom="0.1968503937007874" header="0.2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50"/>
  <sheetViews>
    <sheetView zoomScalePageLayoutView="0" workbookViewId="0" topLeftCell="A1">
      <selection activeCell="A3" sqref="A3:C101"/>
    </sheetView>
  </sheetViews>
  <sheetFormatPr defaultColWidth="9.140625" defaultRowHeight="12.75"/>
  <cols>
    <col min="1" max="1" width="22.28125" style="0" customWidth="1"/>
    <col min="2" max="2" width="48.00390625" style="0" customWidth="1"/>
    <col min="3" max="3" width="11.140625" style="0" customWidth="1"/>
  </cols>
  <sheetData>
    <row r="5" spans="1:3" ht="12.75">
      <c r="A5" s="123"/>
      <c r="B5" s="124"/>
      <c r="C5" s="124"/>
    </row>
    <row r="6" spans="1:3" ht="12.75">
      <c r="A6" s="125"/>
      <c r="B6" s="125"/>
      <c r="C6" s="125"/>
    </row>
    <row r="7" spans="1:3" ht="38.25" customHeight="1">
      <c r="A7" s="1"/>
      <c r="B7" s="2"/>
      <c r="C7" s="3"/>
    </row>
    <row r="8" spans="1:3" ht="13.5" customHeight="1">
      <c r="A8" s="4"/>
      <c r="B8" s="5"/>
      <c r="C8" s="3"/>
    </row>
    <row r="9" spans="1:3" ht="16.5" customHeight="1">
      <c r="A9" s="4"/>
      <c r="B9" s="5"/>
      <c r="C9" s="3"/>
    </row>
    <row r="10" spans="1:3" ht="12.75" customHeight="1">
      <c r="A10" s="4"/>
      <c r="B10" s="5"/>
      <c r="C10" s="3"/>
    </row>
    <row r="11" spans="1:3" ht="90.75" customHeight="1">
      <c r="A11" s="6"/>
      <c r="B11" s="7"/>
      <c r="C11" s="8"/>
    </row>
    <row r="12" spans="1:3" ht="12" customHeight="1">
      <c r="A12" s="4"/>
      <c r="B12" s="9"/>
      <c r="C12" s="4"/>
    </row>
    <row r="13" spans="1:3" ht="12.75" customHeight="1">
      <c r="A13" s="10"/>
      <c r="B13" s="9"/>
      <c r="C13" s="4"/>
    </row>
    <row r="14" spans="1:3" ht="55.5" customHeight="1">
      <c r="A14" s="11"/>
      <c r="B14" s="13"/>
      <c r="C14" s="6"/>
    </row>
    <row r="15" spans="1:3" ht="51" customHeight="1">
      <c r="A15" s="12"/>
      <c r="B15" s="13"/>
      <c r="C15" s="6"/>
    </row>
    <row r="16" spans="1:3" ht="27" customHeight="1">
      <c r="A16" s="14"/>
      <c r="B16" s="15"/>
      <c r="C16" s="14"/>
    </row>
    <row r="17" spans="1:3" ht="25.5" customHeight="1">
      <c r="A17" s="14"/>
      <c r="B17" s="9"/>
      <c r="C17" s="14"/>
    </row>
    <row r="18" spans="1:3" ht="59.25" customHeight="1">
      <c r="A18" s="14"/>
      <c r="B18" s="9"/>
      <c r="C18" s="14"/>
    </row>
    <row r="19" spans="1:3" ht="64.5" customHeight="1">
      <c r="A19" s="14"/>
      <c r="B19" s="13"/>
      <c r="C19" s="16"/>
    </row>
    <row r="20" spans="1:3" ht="50.25" customHeight="1">
      <c r="A20" s="14"/>
      <c r="B20" s="13"/>
      <c r="C20" s="16"/>
    </row>
    <row r="21" spans="1:3" ht="12.75">
      <c r="A21" s="128"/>
      <c r="B21" s="131"/>
      <c r="C21" s="132"/>
    </row>
    <row r="22" spans="1:3" ht="12" customHeight="1">
      <c r="A22" s="129"/>
      <c r="B22" s="131"/>
      <c r="C22" s="132"/>
    </row>
    <row r="23" spans="1:3" ht="12.75" hidden="1">
      <c r="A23" s="130"/>
      <c r="B23" s="131"/>
      <c r="C23" s="132"/>
    </row>
    <row r="24" spans="1:3" ht="12.75" customHeight="1">
      <c r="A24" s="136"/>
      <c r="B24" s="131"/>
      <c r="C24" s="132"/>
    </row>
    <row r="25" spans="1:3" ht="12" customHeight="1">
      <c r="A25" s="134"/>
      <c r="B25" s="135"/>
      <c r="C25" s="132"/>
    </row>
    <row r="26" spans="1:3" ht="12.75" customHeight="1" hidden="1">
      <c r="A26" s="134"/>
      <c r="B26" s="135"/>
      <c r="C26" s="132"/>
    </row>
    <row r="27" spans="1:3" ht="24.75" customHeight="1">
      <c r="A27" s="17"/>
      <c r="B27" s="13"/>
      <c r="C27" s="16"/>
    </row>
    <row r="28" spans="1:3" ht="38.25" customHeight="1">
      <c r="A28" s="17"/>
      <c r="B28" s="9"/>
      <c r="C28" s="14"/>
    </row>
    <row r="29" spans="1:3" ht="35.25" customHeight="1">
      <c r="A29" s="17"/>
      <c r="B29" s="13"/>
      <c r="C29" s="16"/>
    </row>
    <row r="30" spans="1:3" ht="12.75">
      <c r="A30" s="136"/>
      <c r="B30" s="131"/>
      <c r="C30" s="132"/>
    </row>
    <row r="31" spans="1:3" ht="14.25" customHeight="1">
      <c r="A31" s="132"/>
      <c r="B31" s="131"/>
      <c r="C31" s="132"/>
    </row>
    <row r="32" spans="1:3" ht="12.75" hidden="1">
      <c r="A32" s="132"/>
      <c r="B32" s="131"/>
      <c r="C32" s="132"/>
    </row>
    <row r="33" spans="1:3" ht="17.25" customHeight="1">
      <c r="A33" s="133"/>
      <c r="B33" s="135"/>
      <c r="C33" s="134"/>
    </row>
    <row r="34" spans="1:3" ht="1.5" customHeight="1">
      <c r="A34" s="134"/>
      <c r="B34" s="135"/>
      <c r="C34" s="134"/>
    </row>
    <row r="35" spans="1:3" ht="12.75" customHeight="1" hidden="1">
      <c r="A35" s="134"/>
      <c r="B35" s="135"/>
      <c r="C35" s="134"/>
    </row>
    <row r="36" spans="1:3" ht="18.75" customHeight="1">
      <c r="A36" s="16"/>
      <c r="B36" s="13"/>
      <c r="C36" s="18"/>
    </row>
    <row r="37" spans="1:3" ht="28.5" customHeight="1">
      <c r="A37" s="14"/>
      <c r="B37" s="9"/>
      <c r="C37" s="2"/>
    </row>
    <row r="38" spans="1:3" ht="21" customHeight="1">
      <c r="A38" s="14"/>
      <c r="B38" s="9"/>
      <c r="C38" s="2"/>
    </row>
    <row r="39" spans="1:3" ht="42.75" customHeight="1" thickBot="1">
      <c r="A39" s="22"/>
      <c r="B39" s="21"/>
      <c r="C39" s="23"/>
    </row>
    <row r="40" spans="1:3" ht="13.5" thickBot="1">
      <c r="A40" s="137"/>
      <c r="B40" s="138"/>
      <c r="C40" s="25"/>
    </row>
    <row r="42" spans="1:3" ht="12.75">
      <c r="A42" s="109"/>
      <c r="B42" s="109"/>
      <c r="C42" s="109"/>
    </row>
    <row r="44" spans="1:3" ht="24.75" customHeight="1">
      <c r="A44" s="109"/>
      <c r="B44" s="109"/>
      <c r="C44" s="109"/>
    </row>
    <row r="45" spans="1:3" ht="12.75">
      <c r="A45" s="24"/>
      <c r="B45" s="24"/>
      <c r="C45" s="24"/>
    </row>
    <row r="46" spans="1:3" ht="24.75" customHeight="1">
      <c r="A46" s="109"/>
      <c r="B46" s="109"/>
      <c r="C46" s="109"/>
    </row>
    <row r="48" spans="1:3" ht="12.75">
      <c r="A48" s="109"/>
      <c r="B48" s="109"/>
      <c r="C48" s="109"/>
    </row>
    <row r="50" spans="1:3" ht="12.75">
      <c r="A50" s="109"/>
      <c r="B50" s="109"/>
      <c r="C50" s="109"/>
    </row>
  </sheetData>
  <sheetProtection/>
  <mergeCells count="19">
    <mergeCell ref="A24:A26"/>
    <mergeCell ref="B24:B26"/>
    <mergeCell ref="C24:C26"/>
    <mergeCell ref="A5:C6"/>
    <mergeCell ref="A21:A23"/>
    <mergeCell ref="B21:B23"/>
    <mergeCell ref="C21:C23"/>
    <mergeCell ref="A40:B40"/>
    <mergeCell ref="C33:C35"/>
    <mergeCell ref="A30:A32"/>
    <mergeCell ref="B30:B32"/>
    <mergeCell ref="C30:C32"/>
    <mergeCell ref="A33:A35"/>
    <mergeCell ref="B33:B35"/>
    <mergeCell ref="A50:C50"/>
    <mergeCell ref="A42:C42"/>
    <mergeCell ref="A44:C44"/>
    <mergeCell ref="A46:C46"/>
    <mergeCell ref="A48:C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H7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0.2890625" style="0" customWidth="1"/>
    <col min="2" max="5" width="9.140625" style="0" hidden="1" customWidth="1"/>
    <col min="6" max="6" width="25.00390625" style="0" customWidth="1"/>
    <col min="7" max="7" width="45.7109375" style="0" customWidth="1"/>
    <col min="8" max="8" width="15.57421875" style="0" customWidth="1"/>
  </cols>
  <sheetData>
    <row r="1" ht="12" customHeight="1"/>
    <row r="2" spans="6:8" ht="11.25" customHeight="1" hidden="1">
      <c r="F2" s="59"/>
      <c r="G2" s="119" t="s">
        <v>110</v>
      </c>
      <c r="H2" s="119"/>
    </row>
    <row r="3" spans="6:8" ht="0.75" customHeight="1" hidden="1">
      <c r="F3" s="59"/>
      <c r="G3" s="119"/>
      <c r="H3" s="119"/>
    </row>
    <row r="4" spans="6:8" ht="15" hidden="1">
      <c r="F4" s="59"/>
      <c r="G4" s="119"/>
      <c r="H4" s="119"/>
    </row>
    <row r="5" spans="6:8" ht="20.25" customHeight="1">
      <c r="F5" s="59"/>
      <c r="G5" s="119"/>
      <c r="H5" s="119"/>
    </row>
    <row r="6" spans="6:8" ht="17.25" customHeight="1">
      <c r="F6" s="59"/>
      <c r="G6" s="120" t="s">
        <v>111</v>
      </c>
      <c r="H6" s="120"/>
    </row>
    <row r="7" spans="6:8" ht="13.5" customHeight="1">
      <c r="F7" s="59"/>
      <c r="G7" s="120" t="s">
        <v>112</v>
      </c>
      <c r="H7" s="120"/>
    </row>
    <row r="8" spans="6:8" ht="13.5" customHeight="1">
      <c r="F8" s="59"/>
      <c r="G8" s="60"/>
      <c r="H8" s="60"/>
    </row>
    <row r="9" spans="6:8" ht="13.5" customHeight="1">
      <c r="F9" s="59"/>
      <c r="G9" s="60"/>
      <c r="H9" s="60"/>
    </row>
    <row r="10" spans="6:8" ht="13.5" customHeight="1">
      <c r="F10" s="59"/>
      <c r="G10" s="60"/>
      <c r="H10" s="60"/>
    </row>
    <row r="11" spans="6:8" ht="13.5" customHeight="1">
      <c r="F11" s="59"/>
      <c r="G11" s="60"/>
      <c r="H11" s="60"/>
    </row>
    <row r="12" spans="6:8" ht="13.5" customHeight="1">
      <c r="F12" s="59"/>
      <c r="G12" s="60"/>
      <c r="H12" s="60"/>
    </row>
    <row r="13" spans="6:8" ht="13.5" customHeight="1">
      <c r="F13" s="59"/>
      <c r="G13" s="60"/>
      <c r="H13" s="60"/>
    </row>
    <row r="14" spans="6:8" ht="13.5" customHeight="1">
      <c r="F14" s="59"/>
      <c r="G14" s="60"/>
      <c r="H14" s="60"/>
    </row>
    <row r="15" spans="6:8" ht="13.5" customHeight="1">
      <c r="F15" s="59"/>
      <c r="G15" s="60"/>
      <c r="H15" s="60"/>
    </row>
    <row r="16" spans="6:8" ht="12" customHeight="1">
      <c r="F16" s="59"/>
      <c r="G16" s="60"/>
      <c r="H16" s="60"/>
    </row>
    <row r="17" spans="6:8" ht="13.5" customHeight="1" hidden="1">
      <c r="F17" s="59"/>
      <c r="G17" s="60"/>
      <c r="H17" s="60"/>
    </row>
    <row r="18" spans="6:8" ht="13.5" customHeight="1">
      <c r="F18" s="121" t="s">
        <v>116</v>
      </c>
      <c r="G18" s="121"/>
      <c r="H18" s="121"/>
    </row>
    <row r="19" spans="6:8" ht="13.5" customHeight="1">
      <c r="F19" s="121"/>
      <c r="G19" s="121"/>
      <c r="H19" s="121"/>
    </row>
    <row r="20" spans="6:8" ht="3.75" customHeight="1" hidden="1">
      <c r="F20" s="121"/>
      <c r="G20" s="121"/>
      <c r="H20" s="121"/>
    </row>
    <row r="21" spans="6:8" ht="15" customHeight="1">
      <c r="F21" s="118"/>
      <c r="G21" s="118"/>
      <c r="H21" s="118"/>
    </row>
    <row r="22" spans="6:8" ht="14.25" customHeight="1">
      <c r="F22" s="122"/>
      <c r="G22" s="122"/>
      <c r="H22" s="122"/>
    </row>
    <row r="23" spans="6:8" ht="59.25" customHeight="1">
      <c r="F23" s="1" t="s">
        <v>0</v>
      </c>
      <c r="G23" s="2" t="s">
        <v>1</v>
      </c>
      <c r="H23" s="40" t="s">
        <v>113</v>
      </c>
    </row>
    <row r="24" spans="6:8" ht="14.25" customHeight="1">
      <c r="F24" s="3" t="s">
        <v>3</v>
      </c>
      <c r="G24" s="5" t="s">
        <v>72</v>
      </c>
      <c r="H24" s="43">
        <f>H25+H34+H43+H54+H60+H40+H32</f>
        <v>120557</v>
      </c>
    </row>
    <row r="25" spans="6:8" ht="14.25" customHeight="1">
      <c r="F25" s="3" t="s">
        <v>4</v>
      </c>
      <c r="G25" s="5" t="s">
        <v>5</v>
      </c>
      <c r="H25" s="43">
        <f>H26</f>
        <v>42113</v>
      </c>
    </row>
    <row r="26" spans="6:8" ht="18" customHeight="1">
      <c r="F26" s="3" t="s">
        <v>6</v>
      </c>
      <c r="G26" s="5" t="s">
        <v>7</v>
      </c>
      <c r="H26" s="43">
        <f>H27+H28+H29+H30+H31</f>
        <v>42113</v>
      </c>
    </row>
    <row r="27" spans="6:8" ht="41.25" customHeight="1">
      <c r="F27" s="8" t="s">
        <v>35</v>
      </c>
      <c r="G27" s="7" t="s">
        <v>8</v>
      </c>
      <c r="H27" s="44">
        <v>384</v>
      </c>
    </row>
    <row r="28" spans="6:8" ht="53.25" customHeight="1">
      <c r="F28" s="8" t="s">
        <v>36</v>
      </c>
      <c r="G28" s="7" t="s">
        <v>9</v>
      </c>
      <c r="H28" s="44">
        <v>41422</v>
      </c>
    </row>
    <row r="29" spans="6:8" ht="89.25" customHeight="1">
      <c r="F29" s="8" t="s">
        <v>37</v>
      </c>
      <c r="G29" s="7" t="s">
        <v>30</v>
      </c>
      <c r="H29" s="44">
        <v>47</v>
      </c>
    </row>
    <row r="30" spans="6:8" ht="38.25" customHeight="1">
      <c r="F30" s="8" t="s">
        <v>40</v>
      </c>
      <c r="G30" s="7" t="s">
        <v>41</v>
      </c>
      <c r="H30" s="44">
        <v>174</v>
      </c>
    </row>
    <row r="31" spans="6:8" ht="27.75" customHeight="1">
      <c r="F31" s="8" t="s">
        <v>42</v>
      </c>
      <c r="G31" s="7" t="s">
        <v>43</v>
      </c>
      <c r="H31" s="44">
        <v>86</v>
      </c>
    </row>
    <row r="32" spans="6:8" ht="15.75" customHeight="1">
      <c r="F32" s="3" t="s">
        <v>87</v>
      </c>
      <c r="G32" s="28" t="s">
        <v>89</v>
      </c>
      <c r="H32" s="43">
        <f>H33</f>
        <v>17</v>
      </c>
    </row>
    <row r="33" spans="6:8" ht="15.75" customHeight="1">
      <c r="F33" s="8" t="s">
        <v>88</v>
      </c>
      <c r="G33" s="7" t="s">
        <v>90</v>
      </c>
      <c r="H33" s="44">
        <v>17</v>
      </c>
    </row>
    <row r="34" spans="6:8" ht="11.25" customHeight="1">
      <c r="F34" s="3" t="s">
        <v>10</v>
      </c>
      <c r="G34" s="28" t="s">
        <v>11</v>
      </c>
      <c r="H34" s="43">
        <f>H35+H37</f>
        <v>64097</v>
      </c>
    </row>
    <row r="35" spans="6:8" ht="12.75" customHeight="1" hidden="1">
      <c r="F35" s="29" t="s">
        <v>44</v>
      </c>
      <c r="G35" s="28" t="s">
        <v>45</v>
      </c>
      <c r="H35" s="43">
        <f>H36</f>
        <v>3399</v>
      </c>
    </row>
    <row r="36" spans="6:8" ht="39" customHeight="1">
      <c r="F36" s="37" t="s">
        <v>74</v>
      </c>
      <c r="G36" s="7" t="s">
        <v>46</v>
      </c>
      <c r="H36" s="44">
        <v>3399</v>
      </c>
    </row>
    <row r="37" spans="6:8" ht="18" customHeight="1">
      <c r="F37" s="29" t="s">
        <v>12</v>
      </c>
      <c r="G37" s="28" t="s">
        <v>13</v>
      </c>
      <c r="H37" s="43">
        <f>H38+H39</f>
        <v>60698</v>
      </c>
    </row>
    <row r="38" spans="6:8" ht="66" customHeight="1">
      <c r="F38" s="30" t="s">
        <v>33</v>
      </c>
      <c r="G38" s="7" t="s">
        <v>21</v>
      </c>
      <c r="H38" s="44">
        <v>1515</v>
      </c>
    </row>
    <row r="39" spans="6:8" ht="66" customHeight="1">
      <c r="F39" s="31" t="s">
        <v>34</v>
      </c>
      <c r="G39" s="7" t="s">
        <v>20</v>
      </c>
      <c r="H39" s="44">
        <v>59183</v>
      </c>
    </row>
    <row r="40" spans="6:8" ht="25.5" customHeight="1">
      <c r="F40" s="51" t="s">
        <v>82</v>
      </c>
      <c r="G40" s="28" t="s">
        <v>83</v>
      </c>
      <c r="H40" s="43">
        <f>H41</f>
        <v>150</v>
      </c>
    </row>
    <row r="41" spans="6:8" ht="18" customHeight="1">
      <c r="F41" s="31" t="s">
        <v>85</v>
      </c>
      <c r="G41" s="7" t="s">
        <v>11</v>
      </c>
      <c r="H41" s="44">
        <f>H42</f>
        <v>150</v>
      </c>
    </row>
    <row r="42" spans="6:8" ht="41.25" customHeight="1">
      <c r="F42" s="31" t="s">
        <v>86</v>
      </c>
      <c r="G42" s="7" t="s">
        <v>84</v>
      </c>
      <c r="H42" s="44">
        <v>150</v>
      </c>
    </row>
    <row r="43" spans="6:8" ht="30" customHeight="1">
      <c r="F43" s="2" t="s">
        <v>14</v>
      </c>
      <c r="G43" s="32" t="s">
        <v>15</v>
      </c>
      <c r="H43" s="45">
        <f>H44+H49</f>
        <v>8500</v>
      </c>
    </row>
    <row r="44" spans="6:8" ht="12.75" customHeight="1" hidden="1">
      <c r="F44" s="2" t="s">
        <v>16</v>
      </c>
      <c r="G44" s="28" t="s">
        <v>47</v>
      </c>
      <c r="H44" s="45">
        <f>H45+H47</f>
        <v>1500</v>
      </c>
    </row>
    <row r="45" spans="6:8" ht="64.5" customHeight="1">
      <c r="F45" s="18" t="s">
        <v>17</v>
      </c>
      <c r="G45" s="7" t="s">
        <v>48</v>
      </c>
      <c r="H45" s="46">
        <f>H46</f>
        <v>1500</v>
      </c>
    </row>
    <row r="46" spans="6:8" ht="0.75" customHeight="1" hidden="1">
      <c r="F46" s="18" t="s">
        <v>50</v>
      </c>
      <c r="G46" s="7" t="s">
        <v>49</v>
      </c>
      <c r="H46" s="46">
        <v>1500</v>
      </c>
    </row>
    <row r="47" spans="6:8" ht="12.75" customHeight="1" hidden="1">
      <c r="F47" s="35" t="s">
        <v>75</v>
      </c>
      <c r="G47" s="34" t="s">
        <v>69</v>
      </c>
      <c r="H47" s="47">
        <f>H48</f>
        <v>0</v>
      </c>
    </row>
    <row r="48" spans="6:8" ht="84" customHeight="1" hidden="1">
      <c r="F48" s="23" t="s">
        <v>70</v>
      </c>
      <c r="G48" s="33" t="s">
        <v>71</v>
      </c>
      <c r="H48" s="48"/>
    </row>
    <row r="49" spans="6:8" ht="76.5" hidden="1">
      <c r="F49" s="35" t="s">
        <v>52</v>
      </c>
      <c r="G49" s="34" t="s">
        <v>53</v>
      </c>
      <c r="H49" s="47">
        <f>H50+H52</f>
        <v>7000</v>
      </c>
    </row>
    <row r="50" spans="6:8" ht="38.25" hidden="1">
      <c r="F50" s="35" t="s">
        <v>51</v>
      </c>
      <c r="G50" s="34" t="s">
        <v>38</v>
      </c>
      <c r="H50" s="47">
        <f>H51</f>
        <v>0</v>
      </c>
    </row>
    <row r="51" spans="6:8" ht="0.75" customHeight="1" hidden="1">
      <c r="F51" s="23" t="s">
        <v>54</v>
      </c>
      <c r="G51" s="33" t="s">
        <v>39</v>
      </c>
      <c r="H51" s="48">
        <v>0</v>
      </c>
    </row>
    <row r="52" spans="6:8" ht="78" customHeight="1" hidden="1">
      <c r="F52" s="2" t="s">
        <v>55</v>
      </c>
      <c r="G52" s="28" t="s">
        <v>56</v>
      </c>
      <c r="H52" s="45">
        <f>H53</f>
        <v>7000</v>
      </c>
    </row>
    <row r="53" spans="6:8" ht="64.5" customHeight="1">
      <c r="F53" s="23" t="s">
        <v>58</v>
      </c>
      <c r="G53" s="33" t="s">
        <v>57</v>
      </c>
      <c r="H53" s="48">
        <v>7000</v>
      </c>
    </row>
    <row r="54" spans="6:8" ht="26.25" customHeight="1">
      <c r="F54" s="2" t="s">
        <v>59</v>
      </c>
      <c r="G54" s="28" t="s">
        <v>60</v>
      </c>
      <c r="H54" s="45">
        <f>H58+H55</f>
        <v>2680</v>
      </c>
    </row>
    <row r="55" spans="6:8" ht="64.5" customHeight="1" hidden="1">
      <c r="F55" s="18" t="s">
        <v>104</v>
      </c>
      <c r="G55" s="7" t="s">
        <v>109</v>
      </c>
      <c r="H55" s="46">
        <f>H56</f>
        <v>1500</v>
      </c>
    </row>
    <row r="56" spans="6:8" ht="80.25" customHeight="1" hidden="1">
      <c r="F56" s="18" t="s">
        <v>105</v>
      </c>
      <c r="G56" s="7" t="s">
        <v>108</v>
      </c>
      <c r="H56" s="46">
        <f>H57</f>
        <v>1500</v>
      </c>
    </row>
    <row r="57" spans="6:8" ht="77.25" customHeight="1">
      <c r="F57" s="18" t="s">
        <v>106</v>
      </c>
      <c r="G57" s="7" t="s">
        <v>107</v>
      </c>
      <c r="H57" s="46">
        <v>1500</v>
      </c>
    </row>
    <row r="58" spans="6:8" ht="54" customHeight="1" hidden="1">
      <c r="F58" s="18" t="s">
        <v>92</v>
      </c>
      <c r="G58" s="7" t="s">
        <v>93</v>
      </c>
      <c r="H58" s="46">
        <f>H59</f>
        <v>1180</v>
      </c>
    </row>
    <row r="59" spans="6:8" ht="54" customHeight="1">
      <c r="F59" s="23" t="s">
        <v>91</v>
      </c>
      <c r="G59" s="33" t="s">
        <v>61</v>
      </c>
      <c r="H59" s="48">
        <v>1180</v>
      </c>
    </row>
    <row r="60" spans="6:8" ht="17.25" customHeight="1">
      <c r="F60" s="35" t="s">
        <v>76</v>
      </c>
      <c r="G60" s="34" t="s">
        <v>77</v>
      </c>
      <c r="H60" s="47">
        <f>H61</f>
        <v>3000</v>
      </c>
    </row>
    <row r="61" spans="6:8" ht="0.75" customHeight="1" hidden="1">
      <c r="F61" s="23" t="s">
        <v>78</v>
      </c>
      <c r="G61" s="33" t="s">
        <v>77</v>
      </c>
      <c r="H61" s="48">
        <f>H62</f>
        <v>3000</v>
      </c>
    </row>
    <row r="62" spans="6:8" ht="18" customHeight="1">
      <c r="F62" s="18" t="s">
        <v>79</v>
      </c>
      <c r="G62" s="7" t="s">
        <v>80</v>
      </c>
      <c r="H62" s="46">
        <v>3000</v>
      </c>
    </row>
    <row r="66" spans="6:8" ht="15">
      <c r="F66" s="118" t="s">
        <v>114</v>
      </c>
      <c r="G66" s="118"/>
      <c r="H66" s="118"/>
    </row>
    <row r="67" ht="23.25" customHeight="1"/>
    <row r="68" ht="12.75">
      <c r="F68" s="58"/>
    </row>
    <row r="72" ht="12.75">
      <c r="F72" t="s">
        <v>115</v>
      </c>
    </row>
  </sheetData>
  <sheetProtection/>
  <mergeCells count="5">
    <mergeCell ref="F66:H66"/>
    <mergeCell ref="G2:H5"/>
    <mergeCell ref="G6:H6"/>
    <mergeCell ref="G7:H7"/>
    <mergeCell ref="F18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74"/>
  <sheetViews>
    <sheetView zoomScalePageLayoutView="0" workbookViewId="0" topLeftCell="A52">
      <selection activeCell="A10" sqref="A10"/>
    </sheetView>
  </sheetViews>
  <sheetFormatPr defaultColWidth="9.140625" defaultRowHeight="12.75"/>
  <cols>
    <col min="1" max="1" width="23.57421875" style="0" customWidth="1"/>
    <col min="2" max="2" width="54.421875" style="0" customWidth="1"/>
    <col min="3" max="3" width="14.140625" style="0" customWidth="1"/>
  </cols>
  <sheetData>
    <row r="2" ht="0.75" customHeight="1"/>
    <row r="3" ht="12.75" hidden="1"/>
    <row r="4" spans="2:3" ht="12.75">
      <c r="B4" s="26" t="s">
        <v>73</v>
      </c>
      <c r="C4" s="38"/>
    </row>
    <row r="5" spans="2:3" ht="9.75" customHeight="1">
      <c r="B5" s="26" t="s">
        <v>31</v>
      </c>
      <c r="C5" s="38"/>
    </row>
    <row r="6" spans="2:3" ht="38.25" customHeight="1">
      <c r="B6" s="26" t="s">
        <v>81</v>
      </c>
      <c r="C6" s="38"/>
    </row>
    <row r="7" spans="2:3" ht="15.75" customHeight="1">
      <c r="B7" s="26" t="s">
        <v>32</v>
      </c>
      <c r="C7" s="38"/>
    </row>
    <row r="8" ht="16.5" customHeight="1">
      <c r="C8" s="39"/>
    </row>
    <row r="9" spans="3:6" ht="0.75" customHeight="1">
      <c r="C9" s="39"/>
      <c r="F9" s="19"/>
    </row>
    <row r="10" ht="28.5" customHeight="1" hidden="1">
      <c r="C10" s="39"/>
    </row>
    <row r="11" ht="81" customHeight="1" hidden="1">
      <c r="C11" s="39"/>
    </row>
    <row r="12" ht="78.75" customHeight="1" hidden="1">
      <c r="C12" s="39"/>
    </row>
    <row r="13" spans="1:3" ht="14.25" customHeight="1">
      <c r="A13" s="123" t="s">
        <v>103</v>
      </c>
      <c r="B13" s="124"/>
      <c r="C13" s="124"/>
    </row>
    <row r="14" spans="1:3" ht="14.25" customHeight="1">
      <c r="A14" s="125"/>
      <c r="B14" s="125"/>
      <c r="C14" s="125"/>
    </row>
    <row r="15" spans="1:3" ht="49.5" customHeight="1">
      <c r="A15" s="1" t="s">
        <v>0</v>
      </c>
      <c r="B15" s="2" t="s">
        <v>1</v>
      </c>
      <c r="C15" s="40" t="s">
        <v>2</v>
      </c>
    </row>
    <row r="16" spans="1:3" ht="48.75" customHeight="1">
      <c r="A16" s="3" t="s">
        <v>3</v>
      </c>
      <c r="B16" s="5" t="s">
        <v>72</v>
      </c>
      <c r="C16" s="43">
        <f>C17+C26+C35+C46+C52+C32+C24</f>
        <v>120557</v>
      </c>
    </row>
    <row r="17" spans="1:3" ht="28.5" customHeight="1">
      <c r="A17" s="3" t="s">
        <v>4</v>
      </c>
      <c r="B17" s="5" t="s">
        <v>5</v>
      </c>
      <c r="C17" s="43">
        <f>C18</f>
        <v>42113</v>
      </c>
    </row>
    <row r="18" spans="1:3" ht="27" customHeight="1">
      <c r="A18" s="3" t="s">
        <v>6</v>
      </c>
      <c r="B18" s="5" t="s">
        <v>7</v>
      </c>
      <c r="C18" s="43">
        <f>C19+C20+C21+C22+C23</f>
        <v>42113</v>
      </c>
    </row>
    <row r="19" spans="1:3" ht="51" customHeight="1">
      <c r="A19" s="8" t="s">
        <v>35</v>
      </c>
      <c r="B19" s="7" t="s">
        <v>8</v>
      </c>
      <c r="C19" s="44">
        <v>384</v>
      </c>
    </row>
    <row r="20" spans="1:3" ht="63.75" customHeight="1">
      <c r="A20" s="8" t="s">
        <v>36</v>
      </c>
      <c r="B20" s="7" t="s">
        <v>9</v>
      </c>
      <c r="C20" s="44">
        <v>41422</v>
      </c>
    </row>
    <row r="21" spans="1:3" ht="51.75" customHeight="1">
      <c r="A21" s="8" t="s">
        <v>37</v>
      </c>
      <c r="B21" s="7" t="s">
        <v>30</v>
      </c>
      <c r="C21" s="44">
        <v>47</v>
      </c>
    </row>
    <row r="22" spans="1:3" ht="38.25">
      <c r="A22" s="8" t="s">
        <v>40</v>
      </c>
      <c r="B22" s="7" t="s">
        <v>41</v>
      </c>
      <c r="C22" s="44">
        <v>174</v>
      </c>
    </row>
    <row r="23" spans="1:3" ht="25.5">
      <c r="A23" s="8" t="s">
        <v>42</v>
      </c>
      <c r="B23" s="7" t="s">
        <v>43</v>
      </c>
      <c r="C23" s="44">
        <v>86</v>
      </c>
    </row>
    <row r="24" spans="1:3" ht="0.75" customHeight="1">
      <c r="A24" s="3" t="s">
        <v>87</v>
      </c>
      <c r="B24" s="28" t="s">
        <v>89</v>
      </c>
      <c r="C24" s="43">
        <f>C25</f>
        <v>17</v>
      </c>
    </row>
    <row r="25" spans="1:3" ht="12.75">
      <c r="A25" s="8" t="s">
        <v>88</v>
      </c>
      <c r="B25" s="7" t="s">
        <v>90</v>
      </c>
      <c r="C25" s="44">
        <v>17</v>
      </c>
    </row>
    <row r="26" spans="1:3" ht="24" customHeight="1">
      <c r="A26" s="3" t="s">
        <v>10</v>
      </c>
      <c r="B26" s="28" t="s">
        <v>11</v>
      </c>
      <c r="C26" s="43">
        <f>C27+C29</f>
        <v>64097</v>
      </c>
    </row>
    <row r="27" spans="1:3" ht="1.5" customHeight="1" hidden="1">
      <c r="A27" s="29" t="s">
        <v>44</v>
      </c>
      <c r="B27" s="28" t="s">
        <v>45</v>
      </c>
      <c r="C27" s="43">
        <f>C28</f>
        <v>3399</v>
      </c>
    </row>
    <row r="28" spans="1:3" ht="27" customHeight="1">
      <c r="A28" s="37" t="s">
        <v>74</v>
      </c>
      <c r="B28" s="7" t="s">
        <v>46</v>
      </c>
      <c r="C28" s="44">
        <v>3399</v>
      </c>
    </row>
    <row r="29" spans="1:3" ht="39" customHeight="1">
      <c r="A29" s="29" t="s">
        <v>12</v>
      </c>
      <c r="B29" s="28" t="s">
        <v>13</v>
      </c>
      <c r="C29" s="43">
        <f>C30+C31</f>
        <v>60698</v>
      </c>
    </row>
    <row r="30" spans="1:3" ht="40.5" customHeight="1">
      <c r="A30" s="30" t="s">
        <v>33</v>
      </c>
      <c r="B30" s="7" t="s">
        <v>21</v>
      </c>
      <c r="C30" s="44">
        <v>1515</v>
      </c>
    </row>
    <row r="31" spans="1:3" ht="51">
      <c r="A31" s="31" t="s">
        <v>34</v>
      </c>
      <c r="B31" s="7" t="s">
        <v>20</v>
      </c>
      <c r="C31" s="44">
        <v>59183</v>
      </c>
    </row>
    <row r="32" spans="1:3" ht="25.5">
      <c r="A32" s="51" t="s">
        <v>82</v>
      </c>
      <c r="B32" s="28" t="s">
        <v>83</v>
      </c>
      <c r="C32" s="43">
        <f>C33</f>
        <v>150</v>
      </c>
    </row>
    <row r="33" spans="1:3" ht="382.5" customHeight="1" hidden="1">
      <c r="A33" s="31" t="s">
        <v>85</v>
      </c>
      <c r="B33" s="7" t="s">
        <v>11</v>
      </c>
      <c r="C33" s="44">
        <f>C34</f>
        <v>150</v>
      </c>
    </row>
    <row r="34" spans="1:3" ht="25.5">
      <c r="A34" s="31" t="s">
        <v>86</v>
      </c>
      <c r="B34" s="7" t="s">
        <v>84</v>
      </c>
      <c r="C34" s="44">
        <v>150</v>
      </c>
    </row>
    <row r="35" spans="1:3" ht="1.5" customHeight="1">
      <c r="A35" s="2" t="s">
        <v>14</v>
      </c>
      <c r="B35" s="32" t="s">
        <v>15</v>
      </c>
      <c r="C35" s="45">
        <f>C36+C41</f>
        <v>8500</v>
      </c>
    </row>
    <row r="36" spans="1:3" ht="204" customHeight="1" hidden="1">
      <c r="A36" s="2" t="s">
        <v>16</v>
      </c>
      <c r="B36" s="28" t="s">
        <v>47</v>
      </c>
      <c r="C36" s="45">
        <f>C37+C39</f>
        <v>1500</v>
      </c>
    </row>
    <row r="37" spans="1:3" ht="25.5" customHeight="1">
      <c r="A37" s="18" t="s">
        <v>17</v>
      </c>
      <c r="B37" s="7" t="s">
        <v>48</v>
      </c>
      <c r="C37" s="46">
        <f>C38</f>
        <v>1500</v>
      </c>
    </row>
    <row r="38" spans="1:3" ht="63.75">
      <c r="A38" s="18" t="s">
        <v>50</v>
      </c>
      <c r="B38" s="7" t="s">
        <v>49</v>
      </c>
      <c r="C38" s="46">
        <v>1500</v>
      </c>
    </row>
    <row r="39" spans="1:3" ht="63.75">
      <c r="A39" s="35" t="s">
        <v>75</v>
      </c>
      <c r="B39" s="34" t="s">
        <v>69</v>
      </c>
      <c r="C39" s="47">
        <f>C40</f>
        <v>0</v>
      </c>
    </row>
    <row r="40" spans="1:3" ht="51">
      <c r="A40" s="23" t="s">
        <v>70</v>
      </c>
      <c r="B40" s="33" t="s">
        <v>71</v>
      </c>
      <c r="C40" s="48"/>
    </row>
    <row r="41" spans="1:3" ht="76.5">
      <c r="A41" s="35" t="s">
        <v>52</v>
      </c>
      <c r="B41" s="34" t="s">
        <v>53</v>
      </c>
      <c r="C41" s="47">
        <f>C42+C44</f>
        <v>7000</v>
      </c>
    </row>
    <row r="42" spans="1:3" ht="26.25" customHeight="1">
      <c r="A42" s="35" t="s">
        <v>51</v>
      </c>
      <c r="B42" s="34" t="s">
        <v>38</v>
      </c>
      <c r="C42" s="47">
        <f>C43</f>
        <v>0</v>
      </c>
    </row>
    <row r="43" spans="1:3" ht="12" customHeight="1">
      <c r="A43" s="23" t="s">
        <v>54</v>
      </c>
      <c r="B43" s="33" t="s">
        <v>39</v>
      </c>
      <c r="C43" s="48">
        <v>0</v>
      </c>
    </row>
    <row r="44" spans="1:3" ht="15" customHeight="1" hidden="1">
      <c r="A44" s="2" t="s">
        <v>55</v>
      </c>
      <c r="B44" s="28" t="s">
        <v>56</v>
      </c>
      <c r="C44" s="45">
        <f>C45</f>
        <v>7000</v>
      </c>
    </row>
    <row r="45" spans="1:3" ht="216.75" customHeight="1" hidden="1">
      <c r="A45" s="23" t="s">
        <v>58</v>
      </c>
      <c r="B45" s="33" t="s">
        <v>57</v>
      </c>
      <c r="C45" s="48">
        <v>7000</v>
      </c>
    </row>
    <row r="46" spans="1:3" ht="12.75">
      <c r="A46" s="2" t="s">
        <v>59</v>
      </c>
      <c r="B46" s="28" t="s">
        <v>60</v>
      </c>
      <c r="C46" s="45">
        <f>C50+C47</f>
        <v>2680</v>
      </c>
    </row>
    <row r="47" spans="1:3" ht="63.75">
      <c r="A47" s="18" t="s">
        <v>104</v>
      </c>
      <c r="B47" s="7" t="s">
        <v>109</v>
      </c>
      <c r="C47" s="46">
        <f>C48</f>
        <v>1500</v>
      </c>
    </row>
    <row r="48" spans="1:3" ht="63.75">
      <c r="A48" s="18" t="s">
        <v>105</v>
      </c>
      <c r="B48" s="7" t="s">
        <v>108</v>
      </c>
      <c r="C48" s="46">
        <f>C49</f>
        <v>1500</v>
      </c>
    </row>
    <row r="49" spans="1:3" ht="63.75">
      <c r="A49" s="18" t="s">
        <v>106</v>
      </c>
      <c r="B49" s="7" t="s">
        <v>107</v>
      </c>
      <c r="C49" s="46">
        <v>1500</v>
      </c>
    </row>
    <row r="50" spans="1:3" ht="38.25">
      <c r="A50" s="18" t="s">
        <v>92</v>
      </c>
      <c r="B50" s="7" t="s">
        <v>93</v>
      </c>
      <c r="C50" s="46">
        <f>C51</f>
        <v>1180</v>
      </c>
    </row>
    <row r="51" spans="1:3" ht="38.25">
      <c r="A51" s="23" t="s">
        <v>91</v>
      </c>
      <c r="B51" s="33" t="s">
        <v>61</v>
      </c>
      <c r="C51" s="48">
        <v>1180</v>
      </c>
    </row>
    <row r="52" spans="1:3" ht="12.75">
      <c r="A52" s="35" t="s">
        <v>76</v>
      </c>
      <c r="B52" s="34" t="s">
        <v>77</v>
      </c>
      <c r="C52" s="47">
        <f>C53</f>
        <v>3000</v>
      </c>
    </row>
    <row r="53" spans="1:3" ht="12.75">
      <c r="A53" s="23" t="s">
        <v>78</v>
      </c>
      <c r="B53" s="33" t="s">
        <v>77</v>
      </c>
      <c r="C53" s="48">
        <f>C54</f>
        <v>3000</v>
      </c>
    </row>
    <row r="54" spans="1:3" ht="12.75">
      <c r="A54" s="23" t="s">
        <v>79</v>
      </c>
      <c r="B54" s="33" t="s">
        <v>80</v>
      </c>
      <c r="C54" s="48">
        <v>3000</v>
      </c>
    </row>
    <row r="55" spans="1:3" ht="12.75">
      <c r="A55" s="35" t="s">
        <v>65</v>
      </c>
      <c r="B55" s="34" t="s">
        <v>66</v>
      </c>
      <c r="C55" s="47">
        <f>C56</f>
        <v>0</v>
      </c>
    </row>
    <row r="56" spans="1:3" ht="25.5">
      <c r="A56" s="36" t="s">
        <v>18</v>
      </c>
      <c r="B56" s="34" t="s">
        <v>19</v>
      </c>
      <c r="C56" s="47">
        <f>C57</f>
        <v>0</v>
      </c>
    </row>
    <row r="57" spans="1:3" ht="25.5">
      <c r="A57" s="36" t="s">
        <v>62</v>
      </c>
      <c r="B57" s="34" t="s">
        <v>63</v>
      </c>
      <c r="C57" s="47">
        <f>C58+C60</f>
        <v>0</v>
      </c>
    </row>
    <row r="58" spans="1:3" ht="51">
      <c r="A58" s="57" t="s">
        <v>98</v>
      </c>
      <c r="B58" s="33" t="s">
        <v>100</v>
      </c>
      <c r="C58" s="47">
        <f>C59</f>
        <v>0</v>
      </c>
    </row>
    <row r="59" spans="1:3" ht="38.25">
      <c r="A59" s="57" t="s">
        <v>99</v>
      </c>
      <c r="B59" s="33" t="s">
        <v>101</v>
      </c>
      <c r="C59" s="48"/>
    </row>
    <row r="60" spans="1:3" ht="12.75">
      <c r="A60" s="23" t="s">
        <v>64</v>
      </c>
      <c r="B60" s="33" t="s">
        <v>67</v>
      </c>
      <c r="C60" s="47">
        <f>C61</f>
        <v>0</v>
      </c>
    </row>
    <row r="61" spans="1:3" ht="12.75">
      <c r="A61" s="23" t="s">
        <v>64</v>
      </c>
      <c r="B61" s="33" t="s">
        <v>22</v>
      </c>
      <c r="C61" s="42"/>
    </row>
    <row r="62" spans="1:3" ht="25.5">
      <c r="A62" s="2" t="s">
        <v>24</v>
      </c>
      <c r="B62" s="28" t="s">
        <v>25</v>
      </c>
      <c r="C62" s="49">
        <f>C63+C65</f>
        <v>1000</v>
      </c>
    </row>
    <row r="63" spans="1:3" ht="12.75">
      <c r="A63" s="2" t="s">
        <v>26</v>
      </c>
      <c r="B63" s="28" t="s">
        <v>27</v>
      </c>
      <c r="C63" s="49">
        <f>C64</f>
        <v>1000</v>
      </c>
    </row>
    <row r="64" spans="1:3" ht="38.25">
      <c r="A64" s="23" t="s">
        <v>28</v>
      </c>
      <c r="B64" s="54" t="s">
        <v>29</v>
      </c>
      <c r="C64" s="42">
        <v>1000</v>
      </c>
    </row>
    <row r="65" spans="1:3" ht="25.5">
      <c r="A65" s="2" t="s">
        <v>94</v>
      </c>
      <c r="B65" s="52" t="s">
        <v>95</v>
      </c>
      <c r="C65" s="49">
        <f>C66</f>
        <v>0</v>
      </c>
    </row>
    <row r="66" spans="1:3" ht="39" thickBot="1">
      <c r="A66" s="56" t="s">
        <v>96</v>
      </c>
      <c r="B66" s="53" t="s">
        <v>97</v>
      </c>
      <c r="C66" s="55">
        <v>0</v>
      </c>
    </row>
    <row r="67" spans="1:3" ht="13.5" thickBot="1">
      <c r="A67" s="126" t="s">
        <v>23</v>
      </c>
      <c r="B67" s="127"/>
      <c r="C67" s="50">
        <f>C62+C55+C16</f>
        <v>121557</v>
      </c>
    </row>
    <row r="68" ht="12.75">
      <c r="C68" s="39"/>
    </row>
    <row r="69" ht="12.75">
      <c r="C69" s="39"/>
    </row>
    <row r="70" spans="1:3" ht="12.75">
      <c r="A70" s="109" t="s">
        <v>68</v>
      </c>
      <c r="B70" s="109"/>
      <c r="C70" s="109"/>
    </row>
    <row r="71" ht="12.75">
      <c r="C71" s="39"/>
    </row>
    <row r="72" spans="1:3" ht="12.75">
      <c r="A72" s="109" t="s">
        <v>102</v>
      </c>
      <c r="B72" s="109"/>
      <c r="C72" s="109"/>
    </row>
    <row r="73" spans="1:3" ht="12.75">
      <c r="A73" s="24"/>
      <c r="B73" s="24"/>
      <c r="C73" s="41"/>
    </row>
    <row r="74" spans="1:3" ht="12.75">
      <c r="A74" s="109"/>
      <c r="B74" s="109"/>
      <c r="C74" s="109"/>
    </row>
  </sheetData>
  <sheetProtection/>
  <mergeCells count="5">
    <mergeCell ref="A13:C14"/>
    <mergeCell ref="A72:C72"/>
    <mergeCell ref="A74:C74"/>
    <mergeCell ref="A67:B67"/>
    <mergeCell ref="A70:C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7:O69"/>
  <sheetViews>
    <sheetView zoomScalePageLayoutView="0" workbookViewId="0" topLeftCell="C1">
      <selection activeCell="F58" sqref="F58"/>
    </sheetView>
  </sheetViews>
  <sheetFormatPr defaultColWidth="9.140625" defaultRowHeight="12.75"/>
  <cols>
    <col min="1" max="1" width="4.57421875" style="0" customWidth="1"/>
    <col min="2" max="2" width="9.140625" style="0" hidden="1" customWidth="1"/>
    <col min="3" max="3" width="23.7109375" style="0" customWidth="1"/>
    <col min="4" max="4" width="114.140625" style="0" customWidth="1"/>
    <col min="5" max="5" width="11.421875" style="0" customWidth="1"/>
    <col min="6" max="6" width="11.8515625" style="0" customWidth="1"/>
    <col min="7" max="7" width="11.28125" style="0" customWidth="1"/>
  </cols>
  <sheetData>
    <row r="1" ht="12.75" customHeight="1"/>
    <row r="2" ht="12.75" hidden="1"/>
    <row r="3" ht="1.5" customHeight="1" hidden="1"/>
    <row r="4" ht="12.75" hidden="1"/>
    <row r="5" ht="12.75" hidden="1"/>
    <row r="6" ht="12.75" hidden="1"/>
    <row r="7" spans="3:15" ht="46.5" customHeight="1">
      <c r="C7" s="99" t="s">
        <v>147</v>
      </c>
      <c r="D7" s="100"/>
      <c r="E7" s="100"/>
      <c r="F7" s="100"/>
      <c r="G7" s="100"/>
      <c r="H7" s="101"/>
      <c r="I7" s="101"/>
      <c r="J7" s="101"/>
      <c r="K7" s="101"/>
      <c r="L7" s="101"/>
      <c r="M7" s="101"/>
      <c r="N7" s="101"/>
      <c r="O7" s="101"/>
    </row>
    <row r="8" spans="3:15" ht="13.5" customHeight="1" hidden="1">
      <c r="C8" s="100"/>
      <c r="D8" s="100"/>
      <c r="E8" s="100"/>
      <c r="F8" s="100"/>
      <c r="G8" s="100"/>
      <c r="H8" s="101"/>
      <c r="I8" s="101"/>
      <c r="J8" s="101"/>
      <c r="K8" s="101"/>
      <c r="L8" s="101"/>
      <c r="M8" s="101"/>
      <c r="N8" s="101"/>
      <c r="O8" s="101"/>
    </row>
    <row r="9" ht="15.75" customHeight="1" hidden="1"/>
    <row r="10" spans="3:4" ht="0.75" customHeight="1">
      <c r="C10" s="123" t="s">
        <v>125</v>
      </c>
      <c r="D10" s="124"/>
    </row>
    <row r="11" spans="3:4" ht="38.25" customHeight="1">
      <c r="C11" s="125"/>
      <c r="D11" s="125"/>
    </row>
    <row r="12" spans="3:7" ht="97.5" customHeight="1">
      <c r="C12" s="1" t="s">
        <v>0</v>
      </c>
      <c r="D12" s="2" t="s">
        <v>1</v>
      </c>
      <c r="E12" s="102" t="s">
        <v>148</v>
      </c>
      <c r="F12" s="102" t="s">
        <v>149</v>
      </c>
      <c r="G12" s="102" t="s">
        <v>169</v>
      </c>
    </row>
    <row r="13" spans="3:7" ht="18.75" customHeight="1">
      <c r="C13" s="1"/>
      <c r="D13" s="2"/>
      <c r="E13" s="103"/>
      <c r="F13" s="103"/>
      <c r="G13" s="103"/>
    </row>
    <row r="14" spans="3:7" ht="15" customHeight="1">
      <c r="C14" s="3" t="s">
        <v>3</v>
      </c>
      <c r="D14" s="28" t="s">
        <v>72</v>
      </c>
      <c r="E14" s="65">
        <f>E15+E25+E34+E44+E51++E23+E31</f>
        <v>139651.663</v>
      </c>
      <c r="F14" s="65">
        <f>F15+F25+F34+F44+F51++F23+F31</f>
        <v>9031.809000000001</v>
      </c>
      <c r="G14" s="65">
        <f>G15+G25+G34+G44+G51++G23+G31</f>
        <v>148683.472</v>
      </c>
    </row>
    <row r="15" spans="3:7" ht="14.25" customHeight="1">
      <c r="C15" s="3" t="s">
        <v>4</v>
      </c>
      <c r="D15" s="28" t="s">
        <v>5</v>
      </c>
      <c r="E15" s="65">
        <f>E16</f>
        <v>40113</v>
      </c>
      <c r="F15" s="65">
        <f>F16</f>
        <v>223</v>
      </c>
      <c r="G15" s="65">
        <f>G16</f>
        <v>40336</v>
      </c>
    </row>
    <row r="16" spans="3:7" ht="14.25" customHeight="1">
      <c r="C16" s="3" t="s">
        <v>6</v>
      </c>
      <c r="D16" s="28" t="s">
        <v>7</v>
      </c>
      <c r="E16" s="65">
        <f>E17+E18+E21+E22</f>
        <v>40113</v>
      </c>
      <c r="F16" s="65">
        <f>F17+F18</f>
        <v>223</v>
      </c>
      <c r="G16" s="65">
        <f>G17+G18+G21+G22</f>
        <v>40336</v>
      </c>
    </row>
    <row r="17" spans="3:7" ht="25.5">
      <c r="C17" s="3" t="s">
        <v>35</v>
      </c>
      <c r="D17" s="28" t="s">
        <v>123</v>
      </c>
      <c r="E17" s="65">
        <v>384</v>
      </c>
      <c r="F17" s="65"/>
      <c r="G17" s="65">
        <v>384</v>
      </c>
    </row>
    <row r="18" spans="3:7" ht="28.5" customHeight="1">
      <c r="C18" s="3" t="s">
        <v>120</v>
      </c>
      <c r="D18" s="28" t="s">
        <v>121</v>
      </c>
      <c r="E18" s="65">
        <f>E19+E20</f>
        <v>39469</v>
      </c>
      <c r="F18" s="65">
        <f>F19+F20+F21+F22</f>
        <v>223</v>
      </c>
      <c r="G18" s="65">
        <f>G19+G20</f>
        <v>39692</v>
      </c>
    </row>
    <row r="19" spans="3:7" ht="38.25">
      <c r="C19" s="8" t="s">
        <v>36</v>
      </c>
      <c r="D19" s="7" t="s">
        <v>9</v>
      </c>
      <c r="E19" s="66">
        <v>39422</v>
      </c>
      <c r="F19" s="68"/>
      <c r="G19" s="66">
        <f>E19+F19</f>
        <v>39422</v>
      </c>
    </row>
    <row r="20" spans="3:7" ht="38.25">
      <c r="C20" s="8" t="s">
        <v>37</v>
      </c>
      <c r="D20" s="7" t="s">
        <v>30</v>
      </c>
      <c r="E20" s="66">
        <v>47</v>
      </c>
      <c r="F20" s="66">
        <v>223</v>
      </c>
      <c r="G20" s="66">
        <f>E20+F20</f>
        <v>270</v>
      </c>
    </row>
    <row r="21" spans="3:7" ht="12.75">
      <c r="C21" s="8" t="s">
        <v>40</v>
      </c>
      <c r="D21" s="7" t="s">
        <v>41</v>
      </c>
      <c r="E21" s="66">
        <v>174</v>
      </c>
      <c r="F21" s="66"/>
      <c r="G21" s="66">
        <v>174</v>
      </c>
    </row>
    <row r="22" spans="3:7" ht="38.25">
      <c r="C22" s="8" t="s">
        <v>42</v>
      </c>
      <c r="D22" s="7" t="s">
        <v>122</v>
      </c>
      <c r="E22" s="66">
        <v>86</v>
      </c>
      <c r="F22" s="66"/>
      <c r="G22" s="66">
        <v>86</v>
      </c>
    </row>
    <row r="23" spans="3:7" ht="15.75" customHeight="1">
      <c r="C23" s="3" t="s">
        <v>87</v>
      </c>
      <c r="D23" s="28" t="s">
        <v>89</v>
      </c>
      <c r="E23" s="65">
        <f>E24</f>
        <v>17</v>
      </c>
      <c r="F23" s="65">
        <f>F24</f>
        <v>0</v>
      </c>
      <c r="G23" s="65">
        <f>G24</f>
        <v>17</v>
      </c>
    </row>
    <row r="24" spans="3:7" ht="15" customHeight="1">
      <c r="C24" s="8" t="s">
        <v>88</v>
      </c>
      <c r="D24" s="7" t="s">
        <v>90</v>
      </c>
      <c r="E24" s="66">
        <v>17</v>
      </c>
      <c r="F24" s="66"/>
      <c r="G24" s="66">
        <v>17</v>
      </c>
    </row>
    <row r="25" spans="3:7" ht="15" customHeight="1">
      <c r="C25" s="3" t="s">
        <v>10</v>
      </c>
      <c r="D25" s="28" t="s">
        <v>11</v>
      </c>
      <c r="E25" s="65">
        <f>E26+E28</f>
        <v>61475</v>
      </c>
      <c r="F25" s="65">
        <f>F26+F28</f>
        <v>300</v>
      </c>
      <c r="G25" s="65">
        <f>G26+G28</f>
        <v>61775</v>
      </c>
    </row>
    <row r="26" spans="3:7" ht="15.75" customHeight="1">
      <c r="C26" s="29" t="s">
        <v>44</v>
      </c>
      <c r="D26" s="28" t="s">
        <v>45</v>
      </c>
      <c r="E26" s="65">
        <f>E27</f>
        <v>6009</v>
      </c>
      <c r="F26" s="65">
        <f>F27</f>
        <v>0</v>
      </c>
      <c r="G26" s="65">
        <f>G27</f>
        <v>6009</v>
      </c>
    </row>
    <row r="27" spans="3:7" ht="27" customHeight="1">
      <c r="C27" s="37" t="s">
        <v>74</v>
      </c>
      <c r="D27" s="7" t="s">
        <v>46</v>
      </c>
      <c r="E27" s="66">
        <v>6009</v>
      </c>
      <c r="F27" s="66"/>
      <c r="G27" s="66">
        <v>6009</v>
      </c>
    </row>
    <row r="28" spans="3:7" ht="15" customHeight="1">
      <c r="C28" s="29" t="s">
        <v>12</v>
      </c>
      <c r="D28" s="28" t="s">
        <v>13</v>
      </c>
      <c r="E28" s="65">
        <f>E29+E30</f>
        <v>55466</v>
      </c>
      <c r="F28" s="65">
        <f>F29+F30</f>
        <v>300</v>
      </c>
      <c r="G28" s="65">
        <f>G29+G30</f>
        <v>55766</v>
      </c>
    </row>
    <row r="29" spans="3:7" ht="25.5">
      <c r="C29" s="30" t="s">
        <v>33</v>
      </c>
      <c r="D29" s="7" t="s">
        <v>21</v>
      </c>
      <c r="E29" s="66">
        <v>2200</v>
      </c>
      <c r="F29" s="69" t="s">
        <v>170</v>
      </c>
      <c r="G29" s="66">
        <f>E29+F29</f>
        <v>2500</v>
      </c>
    </row>
    <row r="30" spans="3:7" ht="25.5">
      <c r="C30" s="31" t="s">
        <v>34</v>
      </c>
      <c r="D30" s="7" t="s">
        <v>20</v>
      </c>
      <c r="E30" s="66">
        <v>53266</v>
      </c>
      <c r="F30" s="66"/>
      <c r="G30" s="66">
        <f>E30+F30</f>
        <v>53266</v>
      </c>
    </row>
    <row r="31" spans="3:7" ht="18.75" customHeight="1">
      <c r="C31" s="51" t="s">
        <v>82</v>
      </c>
      <c r="D31" s="28" t="s">
        <v>83</v>
      </c>
      <c r="E31" s="65">
        <f aca="true" t="shared" si="0" ref="E31:G32">E32</f>
        <v>180</v>
      </c>
      <c r="F31" s="65" t="str">
        <f t="shared" si="0"/>
        <v>+20</v>
      </c>
      <c r="G31" s="65">
        <f t="shared" si="0"/>
        <v>200</v>
      </c>
    </row>
    <row r="32" spans="3:7" ht="1.5" customHeight="1" hidden="1">
      <c r="C32" s="31" t="s">
        <v>85</v>
      </c>
      <c r="D32" s="7" t="s">
        <v>11</v>
      </c>
      <c r="E32" s="66">
        <f t="shared" si="0"/>
        <v>180</v>
      </c>
      <c r="F32" s="66" t="str">
        <f t="shared" si="0"/>
        <v>+20</v>
      </c>
      <c r="G32" s="66">
        <f t="shared" si="0"/>
        <v>200</v>
      </c>
    </row>
    <row r="33" spans="3:7" ht="16.5" customHeight="1">
      <c r="C33" s="31" t="s">
        <v>86</v>
      </c>
      <c r="D33" s="7" t="s">
        <v>84</v>
      </c>
      <c r="E33" s="66">
        <v>180</v>
      </c>
      <c r="F33" s="68" t="s">
        <v>171</v>
      </c>
      <c r="G33" s="66">
        <f>E33+F33</f>
        <v>200</v>
      </c>
    </row>
    <row r="34" spans="3:7" ht="12.75">
      <c r="C34" s="2" t="s">
        <v>14</v>
      </c>
      <c r="D34" s="28" t="s">
        <v>15</v>
      </c>
      <c r="E34" s="67">
        <f>E35+E39</f>
        <v>12029.663</v>
      </c>
      <c r="F34" s="67">
        <f>F35+F39</f>
        <v>5640.677</v>
      </c>
      <c r="G34" s="67">
        <f>G35+G39</f>
        <v>17670.34</v>
      </c>
    </row>
    <row r="35" spans="3:7" ht="40.5" customHeight="1">
      <c r="C35" s="2" t="s">
        <v>16</v>
      </c>
      <c r="D35" s="28" t="s">
        <v>47</v>
      </c>
      <c r="E35" s="67">
        <f>E37+E38</f>
        <v>4529.663</v>
      </c>
      <c r="F35" s="65" t="str">
        <f>F36</f>
        <v>+5500</v>
      </c>
      <c r="G35" s="67">
        <f>E35+F35</f>
        <v>10029.663</v>
      </c>
    </row>
    <row r="36" spans="3:7" ht="39.75" customHeight="1" hidden="1">
      <c r="C36" s="18" t="s">
        <v>17</v>
      </c>
      <c r="D36" s="7" t="s">
        <v>48</v>
      </c>
      <c r="E36" s="68">
        <f>E37</f>
        <v>4500</v>
      </c>
      <c r="F36" s="68" t="str">
        <f>F37</f>
        <v>+5500</v>
      </c>
      <c r="G36" s="68">
        <f>G37</f>
        <v>10000</v>
      </c>
    </row>
    <row r="37" spans="3:7" ht="31.5" customHeight="1">
      <c r="C37" s="18" t="s">
        <v>50</v>
      </c>
      <c r="D37" s="7" t="s">
        <v>49</v>
      </c>
      <c r="E37" s="68">
        <v>4500</v>
      </c>
      <c r="F37" s="68" t="s">
        <v>172</v>
      </c>
      <c r="G37" s="66">
        <f>E37+F37</f>
        <v>10000</v>
      </c>
    </row>
    <row r="38" spans="3:7" ht="25.5">
      <c r="C38" s="61" t="s">
        <v>70</v>
      </c>
      <c r="D38" s="7" t="s">
        <v>144</v>
      </c>
      <c r="E38" s="69">
        <v>29.663</v>
      </c>
      <c r="F38" s="69"/>
      <c r="G38" s="69">
        <f>E38+F38</f>
        <v>29.663</v>
      </c>
    </row>
    <row r="39" spans="3:7" ht="41.25" customHeight="1">
      <c r="C39" s="35" t="s">
        <v>52</v>
      </c>
      <c r="D39" s="34" t="s">
        <v>53</v>
      </c>
      <c r="E39" s="70">
        <f>E41+E43</f>
        <v>7500</v>
      </c>
      <c r="F39" s="70" t="str">
        <f>F40</f>
        <v>+140,677</v>
      </c>
      <c r="G39" s="70">
        <f>G42+G40</f>
        <v>7640.677</v>
      </c>
    </row>
    <row r="40" spans="3:7" ht="29.25" customHeight="1" hidden="1">
      <c r="C40" s="35" t="s">
        <v>51</v>
      </c>
      <c r="D40" s="28" t="s">
        <v>143</v>
      </c>
      <c r="E40" s="70"/>
      <c r="F40" s="70" t="str">
        <f>F41</f>
        <v>+140,677</v>
      </c>
      <c r="G40" s="70">
        <f>G41</f>
        <v>640.677</v>
      </c>
    </row>
    <row r="41" spans="3:7" ht="15.75" customHeight="1">
      <c r="C41" s="61" t="s">
        <v>54</v>
      </c>
      <c r="D41" s="7" t="s">
        <v>142</v>
      </c>
      <c r="E41" s="70">
        <v>500</v>
      </c>
      <c r="F41" s="68" t="s">
        <v>173</v>
      </c>
      <c r="G41" s="70">
        <f>E41+F41</f>
        <v>640.677</v>
      </c>
    </row>
    <row r="42" spans="3:7" ht="53.25" customHeight="1" hidden="1">
      <c r="C42" s="2" t="s">
        <v>55</v>
      </c>
      <c r="D42" s="28" t="s">
        <v>56</v>
      </c>
      <c r="E42" s="67">
        <f>E43</f>
        <v>7000</v>
      </c>
      <c r="F42" s="67">
        <f>F43</f>
        <v>0</v>
      </c>
      <c r="G42" s="67">
        <f>G43</f>
        <v>7000</v>
      </c>
    </row>
    <row r="43" spans="3:7" ht="27" customHeight="1">
      <c r="C43" s="18" t="s">
        <v>58</v>
      </c>
      <c r="D43" s="7" t="s">
        <v>117</v>
      </c>
      <c r="E43" s="68">
        <v>7000</v>
      </c>
      <c r="F43" s="68"/>
      <c r="G43" s="68">
        <v>7000</v>
      </c>
    </row>
    <row r="44" spans="3:7" ht="15" customHeight="1">
      <c r="C44" s="2" t="s">
        <v>59</v>
      </c>
      <c r="D44" s="28" t="s">
        <v>60</v>
      </c>
      <c r="E44" s="67">
        <f>E49+E45</f>
        <v>22760</v>
      </c>
      <c r="F44" s="67">
        <f>F49+F45</f>
        <v>5848.13</v>
      </c>
      <c r="G44" s="67">
        <f>G49+G45</f>
        <v>28608.13</v>
      </c>
    </row>
    <row r="45" spans="3:7" ht="29.25" customHeight="1">
      <c r="C45" s="18" t="s">
        <v>118</v>
      </c>
      <c r="D45" s="7" t="s">
        <v>119</v>
      </c>
      <c r="E45" s="68">
        <f>E46</f>
        <v>3250</v>
      </c>
      <c r="F45" s="65">
        <f>F46+F48</f>
        <v>1008.13</v>
      </c>
      <c r="G45" s="67">
        <f>E45+F45</f>
        <v>4258.13</v>
      </c>
    </row>
    <row r="46" spans="3:7" ht="55.5" customHeight="1" hidden="1">
      <c r="C46" s="18" t="s">
        <v>105</v>
      </c>
      <c r="D46" s="7" t="s">
        <v>108</v>
      </c>
      <c r="E46" s="68">
        <f>E47</f>
        <v>3250</v>
      </c>
      <c r="F46" s="68" t="str">
        <f>F47</f>
        <v>+1000</v>
      </c>
      <c r="G46" s="68">
        <f>G47</f>
        <v>4250</v>
      </c>
    </row>
    <row r="47" spans="3:7" ht="38.25">
      <c r="C47" s="18" t="s">
        <v>106</v>
      </c>
      <c r="D47" s="7" t="s">
        <v>107</v>
      </c>
      <c r="E47" s="68">
        <v>3250</v>
      </c>
      <c r="F47" s="68" t="s">
        <v>174</v>
      </c>
      <c r="G47" s="66">
        <f>E47+F47</f>
        <v>4250</v>
      </c>
    </row>
    <row r="48" spans="3:7" ht="38.25">
      <c r="C48" s="18" t="s">
        <v>150</v>
      </c>
      <c r="D48" s="7" t="s">
        <v>151</v>
      </c>
      <c r="E48" s="68"/>
      <c r="F48" s="68">
        <v>8.13</v>
      </c>
      <c r="G48" s="66">
        <f>F48</f>
        <v>8.13</v>
      </c>
    </row>
    <row r="49" spans="3:7" ht="27" customHeight="1">
      <c r="C49" s="18" t="s">
        <v>92</v>
      </c>
      <c r="D49" s="7" t="s">
        <v>93</v>
      </c>
      <c r="E49" s="68">
        <f>E50</f>
        <v>19510</v>
      </c>
      <c r="F49" s="65" t="str">
        <f>F50</f>
        <v>+4840</v>
      </c>
      <c r="G49" s="68">
        <f>G50</f>
        <v>24350</v>
      </c>
    </row>
    <row r="50" spans="3:7" ht="27" customHeight="1">
      <c r="C50" s="23" t="s">
        <v>91</v>
      </c>
      <c r="D50" s="33" t="s">
        <v>61</v>
      </c>
      <c r="E50" s="69">
        <v>19510</v>
      </c>
      <c r="F50" s="68" t="s">
        <v>175</v>
      </c>
      <c r="G50" s="69">
        <f>E50+F50</f>
        <v>24350</v>
      </c>
    </row>
    <row r="51" spans="3:7" ht="15" customHeight="1">
      <c r="C51" s="35" t="s">
        <v>76</v>
      </c>
      <c r="D51" s="34" t="s">
        <v>77</v>
      </c>
      <c r="E51" s="70">
        <f aca="true" t="shared" si="1" ref="E51:G52">E52</f>
        <v>3077</v>
      </c>
      <c r="F51" s="65">
        <f>F52</f>
        <v>-2999.998</v>
      </c>
      <c r="G51" s="70">
        <f t="shared" si="1"/>
        <v>77.00199999999995</v>
      </c>
    </row>
    <row r="52" spans="3:7" ht="16.5" customHeight="1" hidden="1">
      <c r="C52" s="23" t="s">
        <v>78</v>
      </c>
      <c r="D52" s="33" t="s">
        <v>77</v>
      </c>
      <c r="E52" s="69">
        <f t="shared" si="1"/>
        <v>3077</v>
      </c>
      <c r="F52" s="68">
        <f>F53</f>
        <v>-2999.998</v>
      </c>
      <c r="G52" s="69">
        <f t="shared" si="1"/>
        <v>77.00199999999995</v>
      </c>
    </row>
    <row r="53" spans="3:7" ht="17.25" customHeight="1">
      <c r="C53" s="18" t="s">
        <v>79</v>
      </c>
      <c r="D53" s="7" t="s">
        <v>80</v>
      </c>
      <c r="E53" s="68">
        <v>3077</v>
      </c>
      <c r="F53" s="68">
        <v>-2999.998</v>
      </c>
      <c r="G53" s="68">
        <f aca="true" t="shared" si="2" ref="G53:G65">E53+F53</f>
        <v>77.00199999999995</v>
      </c>
    </row>
    <row r="54" spans="3:7" ht="15" customHeight="1">
      <c r="C54" s="35" t="s">
        <v>18</v>
      </c>
      <c r="D54" s="34" t="s">
        <v>126</v>
      </c>
      <c r="E54" s="69">
        <f>E55+E58+E61</f>
        <v>98134.82800000001</v>
      </c>
      <c r="F54" s="69">
        <f>F55</f>
        <v>1495</v>
      </c>
      <c r="G54" s="69">
        <f t="shared" si="2"/>
        <v>99629.82800000001</v>
      </c>
    </row>
    <row r="55" spans="3:7" ht="25.5" customHeight="1">
      <c r="C55" s="23" t="s">
        <v>99</v>
      </c>
      <c r="D55" s="33" t="s">
        <v>139</v>
      </c>
      <c r="E55" s="69">
        <v>50337.47</v>
      </c>
      <c r="F55" s="68">
        <v>1495</v>
      </c>
      <c r="G55" s="69">
        <f t="shared" si="2"/>
        <v>51832.47</v>
      </c>
    </row>
    <row r="56" spans="3:7" ht="61.5" customHeight="1" hidden="1">
      <c r="C56" s="23" t="s">
        <v>127</v>
      </c>
      <c r="D56" s="33" t="s">
        <v>134</v>
      </c>
      <c r="E56" s="69" t="e">
        <f>#REF!+#REF!</f>
        <v>#REF!</v>
      </c>
      <c r="F56" s="69"/>
      <c r="G56" s="69" t="e">
        <f t="shared" si="2"/>
        <v>#REF!</v>
      </c>
    </row>
    <row r="57" spans="3:7" ht="53.25" customHeight="1" hidden="1">
      <c r="C57" s="23" t="s">
        <v>128</v>
      </c>
      <c r="D57" s="33" t="s">
        <v>135</v>
      </c>
      <c r="E57" s="69" t="e">
        <f>#REF!+#REF!</f>
        <v>#REF!</v>
      </c>
      <c r="F57" s="69"/>
      <c r="G57" s="69" t="e">
        <f t="shared" si="2"/>
        <v>#REF!</v>
      </c>
    </row>
    <row r="58" spans="3:7" ht="29.25" customHeight="1">
      <c r="C58" s="23" t="s">
        <v>129</v>
      </c>
      <c r="D58" s="33" t="s">
        <v>133</v>
      </c>
      <c r="E58" s="69">
        <v>44673.263</v>
      </c>
      <c r="F58" s="69"/>
      <c r="G58" s="69">
        <f t="shared" si="2"/>
        <v>44673.263</v>
      </c>
    </row>
    <row r="59" spans="3:7" ht="42" customHeight="1" hidden="1">
      <c r="C59" s="23" t="s">
        <v>130</v>
      </c>
      <c r="D59" s="33" t="s">
        <v>136</v>
      </c>
      <c r="E59" s="69" t="e">
        <f>#REF!+#REF!</f>
        <v>#REF!</v>
      </c>
      <c r="F59" s="69"/>
      <c r="G59" s="69" t="e">
        <f t="shared" si="2"/>
        <v>#REF!</v>
      </c>
    </row>
    <row r="60" spans="3:7" ht="42" customHeight="1" hidden="1">
      <c r="C60" s="23" t="s">
        <v>131</v>
      </c>
      <c r="D60" s="33" t="s">
        <v>137</v>
      </c>
      <c r="E60" s="69" t="e">
        <f>#REF!+#REF!</f>
        <v>#REF!</v>
      </c>
      <c r="F60" s="69"/>
      <c r="G60" s="69" t="e">
        <f t="shared" si="2"/>
        <v>#REF!</v>
      </c>
    </row>
    <row r="61" spans="3:7" ht="16.5" customHeight="1">
      <c r="C61" s="23" t="s">
        <v>132</v>
      </c>
      <c r="D61" s="33" t="s">
        <v>138</v>
      </c>
      <c r="E61" s="69">
        <v>3124.095</v>
      </c>
      <c r="F61" s="69"/>
      <c r="G61" s="69">
        <f t="shared" si="2"/>
        <v>3124.095</v>
      </c>
    </row>
    <row r="62" spans="3:7" ht="16.5" customHeight="1">
      <c r="C62" s="35" t="s">
        <v>153</v>
      </c>
      <c r="D62" s="34" t="s">
        <v>154</v>
      </c>
      <c r="E62" s="69"/>
      <c r="F62" s="70">
        <f>F63+F64</f>
        <v>797.5</v>
      </c>
      <c r="G62" s="70">
        <f>F62</f>
        <v>797.5</v>
      </c>
    </row>
    <row r="63" spans="3:7" ht="16.5" customHeight="1">
      <c r="C63" s="23" t="s">
        <v>163</v>
      </c>
      <c r="D63" s="33" t="s">
        <v>164</v>
      </c>
      <c r="E63" s="69"/>
      <c r="F63" s="69">
        <v>747.5</v>
      </c>
      <c r="G63" s="69">
        <f>F63</f>
        <v>747.5</v>
      </c>
    </row>
    <row r="64" spans="3:7" ht="16.5" customHeight="1">
      <c r="C64" s="23" t="s">
        <v>158</v>
      </c>
      <c r="D64" s="33" t="s">
        <v>157</v>
      </c>
      <c r="E64" s="64"/>
      <c r="F64" s="69">
        <v>50</v>
      </c>
      <c r="G64" s="69">
        <f>F64</f>
        <v>50</v>
      </c>
    </row>
    <row r="65" spans="3:7" ht="15" customHeight="1">
      <c r="C65" s="35" t="s">
        <v>140</v>
      </c>
      <c r="D65" s="34" t="s">
        <v>141</v>
      </c>
      <c r="E65" s="70"/>
      <c r="F65" s="68">
        <v>50000</v>
      </c>
      <c r="G65" s="69">
        <f t="shared" si="2"/>
        <v>50000</v>
      </c>
    </row>
    <row r="66" spans="3:7" ht="16.5" customHeight="1">
      <c r="C66" s="2" t="s">
        <v>24</v>
      </c>
      <c r="D66" s="28" t="s">
        <v>25</v>
      </c>
      <c r="E66" s="71">
        <f aca="true" t="shared" si="3" ref="E66:G67">E67</f>
        <v>2000</v>
      </c>
      <c r="F66" s="71">
        <f t="shared" si="3"/>
        <v>0</v>
      </c>
      <c r="G66" s="71">
        <f t="shared" si="3"/>
        <v>2000</v>
      </c>
    </row>
    <row r="67" spans="3:7" ht="14.25" customHeight="1" hidden="1">
      <c r="C67" s="2" t="s">
        <v>26</v>
      </c>
      <c r="D67" s="28" t="s">
        <v>27</v>
      </c>
      <c r="E67" s="71">
        <f t="shared" si="3"/>
        <v>2000</v>
      </c>
      <c r="F67" s="71">
        <f t="shared" si="3"/>
        <v>0</v>
      </c>
      <c r="G67" s="71">
        <f t="shared" si="3"/>
        <v>2000</v>
      </c>
    </row>
    <row r="68" spans="3:7" ht="18" customHeight="1" thickBot="1">
      <c r="C68" s="23" t="s">
        <v>28</v>
      </c>
      <c r="D68" s="54" t="s">
        <v>124</v>
      </c>
      <c r="E68" s="72">
        <v>2000</v>
      </c>
      <c r="F68" s="72"/>
      <c r="G68" s="72">
        <v>2000</v>
      </c>
    </row>
    <row r="69" spans="3:7" ht="15.75" thickBot="1">
      <c r="C69" s="116" t="s">
        <v>23</v>
      </c>
      <c r="D69" s="117"/>
      <c r="E69" s="73">
        <f>E66+E14+E54+E65</f>
        <v>239786.491</v>
      </c>
      <c r="F69" s="74">
        <f>F54+F65+F44+F31+F28+F39+F51+F35+F16+F62</f>
        <v>61324.309</v>
      </c>
      <c r="G69" s="73">
        <f>G66+G14+G54+G65+G62</f>
        <v>301110.80000000005</v>
      </c>
    </row>
  </sheetData>
  <sheetProtection/>
  <mergeCells count="6">
    <mergeCell ref="C7:O8"/>
    <mergeCell ref="C69:D69"/>
    <mergeCell ref="C10:D11"/>
    <mergeCell ref="F12:F13"/>
    <mergeCell ref="G12:G13"/>
    <mergeCell ref="E12:E13"/>
  </mergeCells>
  <printOptions/>
  <pageMargins left="0" right="0" top="0.5905511811023623" bottom="0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E46"/>
  <sheetViews>
    <sheetView zoomScalePageLayoutView="0" workbookViewId="0" topLeftCell="A1">
      <selection activeCell="A2" sqref="A2:E46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3" max="3" width="21.8515625" style="0" customWidth="1"/>
    <col min="4" max="4" width="48.28125" style="0" customWidth="1"/>
    <col min="5" max="5" width="11.421875" style="0" customWidth="1"/>
  </cols>
  <sheetData>
    <row r="4" spans="3:5" ht="12.75">
      <c r="C4" s="123"/>
      <c r="D4" s="124"/>
      <c r="E4" s="124"/>
    </row>
    <row r="5" spans="3:5" ht="12.75">
      <c r="C5" s="125"/>
      <c r="D5" s="125"/>
      <c r="E5" s="125"/>
    </row>
    <row r="6" spans="3:5" ht="37.5" customHeight="1">
      <c r="C6" s="1"/>
      <c r="D6" s="2"/>
      <c r="E6" s="3"/>
    </row>
    <row r="7" spans="3:5" ht="14.25" customHeight="1">
      <c r="C7" s="4"/>
      <c r="D7" s="5"/>
      <c r="E7" s="3"/>
    </row>
    <row r="8" spans="3:5" ht="12" customHeight="1">
      <c r="C8" s="4"/>
      <c r="D8" s="5"/>
      <c r="E8" s="3"/>
    </row>
    <row r="9" spans="3:5" ht="14.25" customHeight="1">
      <c r="C9" s="4"/>
      <c r="D9" s="5"/>
      <c r="E9" s="3"/>
    </row>
    <row r="10" spans="3:5" ht="92.25" customHeight="1">
      <c r="C10" s="6"/>
      <c r="D10" s="7"/>
      <c r="E10" s="8"/>
    </row>
    <row r="11" spans="3:5" ht="15.75" customHeight="1">
      <c r="C11" s="4"/>
      <c r="D11" s="9"/>
      <c r="E11" s="4"/>
    </row>
    <row r="12" spans="3:5" ht="13.5" customHeight="1">
      <c r="C12" s="10"/>
      <c r="D12" s="9"/>
      <c r="E12" s="4"/>
    </row>
    <row r="13" spans="3:5" ht="51.75" customHeight="1">
      <c r="C13" s="11"/>
      <c r="D13" s="13"/>
      <c r="E13" s="6"/>
    </row>
    <row r="14" spans="3:5" ht="53.25" customHeight="1">
      <c r="C14" s="12"/>
      <c r="D14" s="13"/>
      <c r="E14" s="6"/>
    </row>
    <row r="15" spans="3:5" ht="27" customHeight="1">
      <c r="C15" s="14"/>
      <c r="D15" s="15"/>
      <c r="E15" s="14"/>
    </row>
    <row r="16" spans="3:5" ht="26.25" customHeight="1">
      <c r="C16" s="14"/>
      <c r="D16" s="9"/>
      <c r="E16" s="14"/>
    </row>
    <row r="17" spans="3:5" ht="51" customHeight="1">
      <c r="C17" s="14"/>
      <c r="D17" s="9"/>
      <c r="E17" s="14"/>
    </row>
    <row r="18" spans="3:5" ht="61.5" customHeight="1">
      <c r="C18" s="14"/>
      <c r="D18" s="13"/>
      <c r="E18" s="16"/>
    </row>
    <row r="19" spans="3:5" ht="48.75" customHeight="1">
      <c r="C19" s="14"/>
      <c r="D19" s="13"/>
      <c r="E19" s="16"/>
    </row>
    <row r="20" spans="3:5" ht="12.75">
      <c r="C20" s="128"/>
      <c r="D20" s="131"/>
      <c r="E20" s="132"/>
    </row>
    <row r="21" spans="3:5" ht="12.75">
      <c r="C21" s="129"/>
      <c r="D21" s="131"/>
      <c r="E21" s="132"/>
    </row>
    <row r="22" spans="3:5" ht="12.75" hidden="1">
      <c r="C22" s="130"/>
      <c r="D22" s="131"/>
      <c r="E22" s="132"/>
    </row>
    <row r="23" spans="3:5" ht="12.75" customHeight="1">
      <c r="C23" s="136"/>
      <c r="D23" s="131"/>
      <c r="E23" s="132"/>
    </row>
    <row r="24" spans="3:5" ht="12.75">
      <c r="C24" s="134"/>
      <c r="D24" s="135"/>
      <c r="E24" s="132"/>
    </row>
    <row r="25" spans="3:5" ht="12.75" customHeight="1" hidden="1">
      <c r="C25" s="134"/>
      <c r="D25" s="135"/>
      <c r="E25" s="132"/>
    </row>
    <row r="26" spans="3:5" ht="27" customHeight="1">
      <c r="C26" s="17"/>
      <c r="D26" s="13"/>
      <c r="E26" s="16"/>
    </row>
    <row r="27" spans="3:5" ht="39" customHeight="1">
      <c r="C27" s="17"/>
      <c r="D27" s="9"/>
      <c r="E27" s="14"/>
    </row>
    <row r="28" spans="3:5" ht="38.25" customHeight="1">
      <c r="C28" s="17"/>
      <c r="D28" s="13"/>
      <c r="E28" s="16"/>
    </row>
    <row r="29" spans="3:5" ht="12.75">
      <c r="C29" s="136"/>
      <c r="D29" s="131"/>
      <c r="E29" s="132"/>
    </row>
    <row r="30" spans="3:5" ht="13.5" customHeight="1">
      <c r="C30" s="132"/>
      <c r="D30" s="131"/>
      <c r="E30" s="132"/>
    </row>
    <row r="31" spans="3:5" ht="12.75" hidden="1">
      <c r="C31" s="132"/>
      <c r="D31" s="131"/>
      <c r="E31" s="132"/>
    </row>
    <row r="32" spans="3:5" ht="12.75">
      <c r="C32" s="133"/>
      <c r="D32" s="135"/>
      <c r="E32" s="134"/>
    </row>
    <row r="33" spans="3:5" ht="12.75" customHeight="1" hidden="1">
      <c r="C33" s="134"/>
      <c r="D33" s="135"/>
      <c r="E33" s="134"/>
    </row>
    <row r="34" spans="3:5" ht="12.75" customHeight="1" hidden="1">
      <c r="C34" s="134"/>
      <c r="D34" s="135"/>
      <c r="E34" s="134"/>
    </row>
    <row r="35" spans="3:5" ht="26.25" customHeight="1" thickBot="1">
      <c r="C35" s="22"/>
      <c r="D35" s="21"/>
      <c r="E35" s="23"/>
    </row>
    <row r="36" spans="3:5" ht="13.5" thickBot="1">
      <c r="C36" s="137"/>
      <c r="D36" s="138"/>
      <c r="E36" s="25"/>
    </row>
    <row r="38" spans="3:5" ht="12.75">
      <c r="C38" s="109"/>
      <c r="D38" s="109"/>
      <c r="E38" s="109"/>
    </row>
    <row r="40" spans="3:5" ht="24.75" customHeight="1">
      <c r="C40" s="109"/>
      <c r="D40" s="109"/>
      <c r="E40" s="109"/>
    </row>
    <row r="41" spans="3:5" ht="12.75">
      <c r="C41" s="24"/>
      <c r="D41" s="24"/>
      <c r="E41" s="24"/>
    </row>
    <row r="42" spans="3:5" ht="25.5" customHeight="1">
      <c r="C42" s="109"/>
      <c r="D42" s="109"/>
      <c r="E42" s="109"/>
    </row>
    <row r="44" spans="3:5" ht="12.75">
      <c r="C44" s="109"/>
      <c r="D44" s="109"/>
      <c r="E44" s="109"/>
    </row>
    <row r="46" spans="3:5" ht="12.75">
      <c r="C46" s="109"/>
      <c r="D46" s="109"/>
      <c r="E46" s="109"/>
    </row>
  </sheetData>
  <sheetProtection/>
  <mergeCells count="19">
    <mergeCell ref="C36:D36"/>
    <mergeCell ref="C46:E46"/>
    <mergeCell ref="C38:E38"/>
    <mergeCell ref="C40:E40"/>
    <mergeCell ref="C42:E42"/>
    <mergeCell ref="C44:E44"/>
    <mergeCell ref="C32:C34"/>
    <mergeCell ref="D32:D34"/>
    <mergeCell ref="E32:E34"/>
    <mergeCell ref="C23:C25"/>
    <mergeCell ref="D23:D25"/>
    <mergeCell ref="E23:E25"/>
    <mergeCell ref="C29:C31"/>
    <mergeCell ref="D29:D31"/>
    <mergeCell ref="E29:E31"/>
    <mergeCell ref="C4:E5"/>
    <mergeCell ref="C20:C22"/>
    <mergeCell ref="D20:D22"/>
    <mergeCell ref="E20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C55"/>
    </sheetView>
  </sheetViews>
  <sheetFormatPr defaultColWidth="9.140625" defaultRowHeight="12.75"/>
  <cols>
    <col min="1" max="1" width="21.28125" style="0" customWidth="1"/>
    <col min="2" max="2" width="45.28125" style="0" customWidth="1"/>
    <col min="3" max="3" width="11.57421875" style="0" customWidth="1"/>
  </cols>
  <sheetData>
    <row r="1" spans="1:3" ht="12.75">
      <c r="A1" s="24"/>
      <c r="B1" s="24"/>
      <c r="C1" s="24"/>
    </row>
    <row r="2" spans="1:3" ht="12.75">
      <c r="A2" s="123"/>
      <c r="B2" s="124"/>
      <c r="C2" s="124"/>
    </row>
    <row r="3" spans="1:3" ht="12.75">
      <c r="A3" s="125"/>
      <c r="B3" s="125"/>
      <c r="C3" s="125"/>
    </row>
    <row r="4" spans="1:3" ht="37.5" customHeight="1">
      <c r="A4" s="1"/>
      <c r="B4" s="2"/>
      <c r="C4" s="3"/>
    </row>
    <row r="5" spans="1:3" ht="13.5" customHeight="1">
      <c r="A5" s="4"/>
      <c r="B5" s="5"/>
      <c r="C5" s="3"/>
    </row>
    <row r="6" spans="1:3" ht="12" customHeight="1">
      <c r="A6" s="4"/>
      <c r="B6" s="5"/>
      <c r="C6" s="3"/>
    </row>
    <row r="7" spans="1:3" ht="13.5" customHeight="1">
      <c r="A7" s="4"/>
      <c r="B7" s="5"/>
      <c r="C7" s="3"/>
    </row>
    <row r="8" spans="1:3" ht="40.5" customHeight="1">
      <c r="A8" s="6"/>
      <c r="B8" s="7"/>
      <c r="C8" s="8"/>
    </row>
    <row r="9" spans="1:3" ht="110.25" customHeight="1">
      <c r="A9" s="6"/>
      <c r="B9" s="7"/>
      <c r="C9" s="8"/>
    </row>
    <row r="10" spans="1:3" ht="98.25" customHeight="1">
      <c r="A10" s="6"/>
      <c r="B10" s="7"/>
      <c r="C10" s="8"/>
    </row>
    <row r="11" spans="1:3" ht="12.75" customHeight="1">
      <c r="A11" s="4"/>
      <c r="B11" s="9"/>
      <c r="C11" s="4"/>
    </row>
    <row r="12" spans="1:3" ht="13.5" customHeight="1">
      <c r="A12" s="10"/>
      <c r="B12" s="9"/>
      <c r="C12" s="4"/>
    </row>
    <row r="13" spans="1:3" ht="60.75" customHeight="1">
      <c r="A13" s="11"/>
      <c r="B13" s="13"/>
      <c r="C13" s="6"/>
    </row>
    <row r="14" spans="1:3" ht="62.25" customHeight="1">
      <c r="A14" s="12"/>
      <c r="B14" s="13"/>
      <c r="C14" s="6"/>
    </row>
    <row r="15" spans="1:3" ht="27" customHeight="1">
      <c r="A15" s="14"/>
      <c r="B15" s="15"/>
      <c r="C15" s="14"/>
    </row>
    <row r="16" spans="1:3" ht="29.25" customHeight="1">
      <c r="A16" s="14"/>
      <c r="B16" s="9"/>
      <c r="C16" s="14"/>
    </row>
    <row r="17" spans="1:3" ht="66" customHeight="1">
      <c r="A17" s="14"/>
      <c r="B17" s="9"/>
      <c r="C17" s="14"/>
    </row>
    <row r="18" spans="1:3" ht="62.25" customHeight="1">
      <c r="A18" s="14"/>
      <c r="B18" s="13"/>
      <c r="C18" s="16"/>
    </row>
    <row r="19" spans="1:3" ht="62.25" customHeight="1">
      <c r="A19" s="14"/>
      <c r="B19" s="13"/>
      <c r="C19" s="16"/>
    </row>
    <row r="20" spans="1:3" ht="12.75">
      <c r="A20" s="128"/>
      <c r="B20" s="131"/>
      <c r="C20" s="132"/>
    </row>
    <row r="21" spans="1:3" ht="12.75">
      <c r="A21" s="129"/>
      <c r="B21" s="131"/>
      <c r="C21" s="132"/>
    </row>
    <row r="22" spans="1:3" ht="0.75" customHeight="1">
      <c r="A22" s="130"/>
      <c r="B22" s="131"/>
      <c r="C22" s="132"/>
    </row>
    <row r="23" spans="1:3" ht="12.75" customHeight="1">
      <c r="A23" s="136"/>
      <c r="B23" s="131"/>
      <c r="C23" s="132"/>
    </row>
    <row r="24" spans="1:3" ht="12.75">
      <c r="A24" s="134"/>
      <c r="B24" s="135"/>
      <c r="C24" s="132"/>
    </row>
    <row r="25" spans="1:3" ht="2.25" customHeight="1">
      <c r="A25" s="134"/>
      <c r="B25" s="135"/>
      <c r="C25" s="132"/>
    </row>
    <row r="26" spans="1:3" ht="24.75" customHeight="1">
      <c r="A26" s="17"/>
      <c r="B26" s="13"/>
      <c r="C26" s="16"/>
    </row>
    <row r="27" spans="1:3" ht="36.75" customHeight="1">
      <c r="A27" s="17"/>
      <c r="B27" s="9"/>
      <c r="C27" s="14"/>
    </row>
    <row r="28" spans="1:3" ht="39" customHeight="1">
      <c r="A28" s="17"/>
      <c r="B28" s="13"/>
      <c r="C28" s="16"/>
    </row>
    <row r="29" spans="1:3" ht="12.75">
      <c r="A29" s="136"/>
      <c r="B29" s="131"/>
      <c r="C29" s="132"/>
    </row>
    <row r="30" spans="1:3" ht="10.5" customHeight="1">
      <c r="A30" s="132"/>
      <c r="B30" s="131"/>
      <c r="C30" s="132"/>
    </row>
    <row r="31" spans="1:3" ht="12.75" hidden="1">
      <c r="A31" s="132"/>
      <c r="B31" s="131"/>
      <c r="C31" s="132"/>
    </row>
    <row r="32" spans="1:3" ht="12.75">
      <c r="A32" s="133"/>
      <c r="B32" s="135"/>
      <c r="C32" s="134"/>
    </row>
    <row r="33" spans="1:3" ht="1.5" customHeight="1">
      <c r="A33" s="134"/>
      <c r="B33" s="135"/>
      <c r="C33" s="134"/>
    </row>
    <row r="34" spans="1:3" ht="12.75" customHeight="1" hidden="1">
      <c r="A34" s="134"/>
      <c r="B34" s="135"/>
      <c r="C34" s="134"/>
    </row>
    <row r="35" spans="1:3" ht="30.75" customHeight="1">
      <c r="A35" s="16"/>
      <c r="B35" s="13"/>
      <c r="C35" s="18"/>
    </row>
    <row r="36" spans="1:3" ht="30.75" customHeight="1">
      <c r="A36" s="14"/>
      <c r="B36" s="9"/>
      <c r="C36" s="2"/>
    </row>
    <row r="37" spans="1:3" ht="24" customHeight="1">
      <c r="A37" s="14"/>
      <c r="B37" s="9"/>
      <c r="C37" s="2"/>
    </row>
    <row r="38" spans="1:3" ht="39" customHeight="1" thickBot="1">
      <c r="A38" s="22"/>
      <c r="B38" s="21"/>
      <c r="C38" s="23"/>
    </row>
    <row r="39" spans="1:3" ht="13.5" thickBot="1">
      <c r="A39" s="137"/>
      <c r="B39" s="140"/>
      <c r="C39" s="25"/>
    </row>
    <row r="41" spans="1:3" ht="12.75">
      <c r="A41" s="109"/>
      <c r="B41" s="109"/>
      <c r="C41" s="109"/>
    </row>
    <row r="42" spans="4:8" ht="12.75" hidden="1">
      <c r="D42" s="20"/>
      <c r="E42" s="20"/>
      <c r="F42" s="20"/>
      <c r="G42" s="20"/>
      <c r="H42" s="20"/>
    </row>
    <row r="43" spans="1:3" ht="26.25" customHeight="1">
      <c r="A43" s="109"/>
      <c r="B43" s="109"/>
      <c r="C43" s="109"/>
    </row>
    <row r="44" spans="1:3" ht="12.75">
      <c r="A44" s="24"/>
      <c r="B44" s="24"/>
      <c r="C44" s="24"/>
    </row>
    <row r="45" spans="1:3" ht="0.75" customHeight="1">
      <c r="A45" s="109"/>
      <c r="B45" s="109"/>
      <c r="C45" s="109"/>
    </row>
    <row r="46" ht="12.75" hidden="1"/>
    <row r="47" spans="1:3" ht="12.75">
      <c r="A47" s="109"/>
      <c r="B47" s="109"/>
      <c r="C47" s="109"/>
    </row>
    <row r="49" spans="1:3" ht="12.75">
      <c r="A49" s="139"/>
      <c r="B49" s="139"/>
      <c r="C49" s="139"/>
    </row>
  </sheetData>
  <sheetProtection/>
  <mergeCells count="19">
    <mergeCell ref="A29:A31"/>
    <mergeCell ref="B29:B31"/>
    <mergeCell ref="C29:C31"/>
    <mergeCell ref="A23:A25"/>
    <mergeCell ref="B23:B25"/>
    <mergeCell ref="C23:C25"/>
    <mergeCell ref="A20:A22"/>
    <mergeCell ref="B20:B22"/>
    <mergeCell ref="C20:C22"/>
    <mergeCell ref="A2:C3"/>
    <mergeCell ref="A32:A34"/>
    <mergeCell ref="B32:B34"/>
    <mergeCell ref="C32:C34"/>
    <mergeCell ref="A49:C49"/>
    <mergeCell ref="A41:C41"/>
    <mergeCell ref="A43:C43"/>
    <mergeCell ref="A45:C45"/>
    <mergeCell ref="A47:C47"/>
    <mergeCell ref="A39:B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7:E43"/>
  <sheetViews>
    <sheetView zoomScalePageLayoutView="0" workbookViewId="0" topLeftCell="A1">
      <selection activeCell="A1" sqref="A1:E43"/>
    </sheetView>
  </sheetViews>
  <sheetFormatPr defaultColWidth="9.140625" defaultRowHeight="12.75"/>
  <cols>
    <col min="1" max="1" width="1.28515625" style="0" customWidth="1"/>
    <col min="2" max="2" width="9.140625" style="0" hidden="1" customWidth="1"/>
    <col min="3" max="3" width="22.8515625" style="0" customWidth="1"/>
    <col min="4" max="4" width="49.00390625" style="0" customWidth="1"/>
    <col min="5" max="5" width="13.421875" style="0" customWidth="1"/>
  </cols>
  <sheetData>
    <row r="1" ht="12" customHeight="1"/>
    <row r="2" ht="12.75" hidden="1"/>
    <row r="3" ht="12.75" hidden="1"/>
    <row r="4" ht="12.75" hidden="1"/>
    <row r="7" spans="3:5" ht="12.75">
      <c r="C7" s="123"/>
      <c r="D7" s="124"/>
      <c r="E7" s="124"/>
    </row>
    <row r="8" spans="3:5" ht="12.75">
      <c r="C8" s="125"/>
      <c r="D8" s="125"/>
      <c r="E8" s="125"/>
    </row>
    <row r="9" spans="3:5" ht="39.75" customHeight="1">
      <c r="C9" s="1"/>
      <c r="D9" s="2"/>
      <c r="E9" s="3"/>
    </row>
    <row r="10" spans="3:5" ht="12.7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5.75" customHeight="1">
      <c r="C12" s="4"/>
      <c r="D12" s="5"/>
      <c r="E12" s="3"/>
    </row>
    <row r="13" spans="3:5" ht="28.5" customHeight="1">
      <c r="C13" s="6"/>
      <c r="D13" s="7"/>
      <c r="E13" s="8"/>
    </row>
    <row r="14" spans="3:5" ht="93.75" customHeight="1">
      <c r="C14" s="6"/>
      <c r="D14" s="7"/>
      <c r="E14" s="8"/>
    </row>
    <row r="15" spans="3:5" ht="15" customHeight="1">
      <c r="C15" s="4"/>
      <c r="D15" s="9"/>
      <c r="E15" s="4"/>
    </row>
    <row r="16" spans="3:5" ht="15" customHeight="1">
      <c r="C16" s="10"/>
      <c r="D16" s="9"/>
      <c r="E16" s="4"/>
    </row>
    <row r="17" spans="3:5" ht="51" customHeight="1">
      <c r="C17" s="11"/>
      <c r="D17" s="13"/>
      <c r="E17" s="6"/>
    </row>
    <row r="18" spans="3:5" ht="53.2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7.75" customHeight="1">
      <c r="C20" s="14"/>
      <c r="D20" s="9"/>
      <c r="E20" s="14"/>
    </row>
    <row r="21" spans="3:5" ht="66" customHeight="1">
      <c r="C21" s="14"/>
      <c r="D21" s="9"/>
      <c r="E21" s="14"/>
    </row>
    <row r="22" spans="3:5" ht="48" customHeight="1">
      <c r="C22" s="14"/>
      <c r="D22" s="13"/>
      <c r="E22" s="16"/>
    </row>
    <row r="23" spans="3:5" ht="51.75" customHeight="1">
      <c r="C23" s="14"/>
      <c r="D23" s="13"/>
      <c r="E23" s="16"/>
    </row>
    <row r="24" spans="3:5" ht="12.75">
      <c r="C24" s="128"/>
      <c r="D24" s="131"/>
      <c r="E24" s="132"/>
    </row>
    <row r="25" spans="3:5" ht="12.75">
      <c r="C25" s="129"/>
      <c r="D25" s="131"/>
      <c r="E25" s="132"/>
    </row>
    <row r="26" spans="3:5" ht="12.75" hidden="1">
      <c r="C26" s="130"/>
      <c r="D26" s="131"/>
      <c r="E26" s="132"/>
    </row>
    <row r="27" spans="3:5" ht="12.75" customHeight="1">
      <c r="C27" s="136"/>
      <c r="D27" s="131"/>
      <c r="E27" s="132"/>
    </row>
    <row r="28" spans="3:5" ht="14.25" customHeight="1">
      <c r="C28" s="134"/>
      <c r="D28" s="135"/>
      <c r="E28" s="132"/>
    </row>
    <row r="29" spans="3:5" ht="3" customHeight="1" hidden="1">
      <c r="C29" s="134"/>
      <c r="D29" s="135"/>
      <c r="E29" s="132"/>
    </row>
    <row r="30" spans="3:5" ht="27" customHeight="1">
      <c r="C30" s="17"/>
      <c r="D30" s="13"/>
      <c r="E30" s="16"/>
    </row>
    <row r="31" spans="3:5" ht="39.75" customHeight="1">
      <c r="C31" s="17"/>
      <c r="D31" s="9"/>
      <c r="E31" s="14"/>
    </row>
    <row r="32" spans="3:5" ht="39" customHeight="1">
      <c r="C32" s="17"/>
      <c r="D32" s="13"/>
      <c r="E32" s="16"/>
    </row>
    <row r="33" spans="3:5" ht="12.75">
      <c r="C33" s="141"/>
      <c r="D33" s="142"/>
      <c r="E33" s="2"/>
    </row>
    <row r="35" spans="3:5" ht="12.75">
      <c r="C35" s="109"/>
      <c r="D35" s="109"/>
      <c r="E35" s="109"/>
    </row>
    <row r="37" spans="3:5" ht="24" customHeight="1">
      <c r="C37" s="109"/>
      <c r="D37" s="109"/>
      <c r="E37" s="109"/>
    </row>
    <row r="38" spans="3:5" ht="12.75">
      <c r="C38" s="24"/>
      <c r="D38" s="24"/>
      <c r="E38" s="24"/>
    </row>
    <row r="39" spans="3:5" ht="24.75" customHeight="1">
      <c r="C39" s="109"/>
      <c r="D39" s="109"/>
      <c r="E39" s="109"/>
    </row>
    <row r="41" spans="3:5" ht="12.75">
      <c r="C41" s="109"/>
      <c r="D41" s="109"/>
      <c r="E41" s="109"/>
    </row>
    <row r="43" spans="3:5" ht="12.75">
      <c r="C43" s="109"/>
      <c r="D43" s="109"/>
      <c r="E43" s="109"/>
    </row>
  </sheetData>
  <sheetProtection/>
  <mergeCells count="13">
    <mergeCell ref="C27:C29"/>
    <mergeCell ref="C43:E43"/>
    <mergeCell ref="C35:E35"/>
    <mergeCell ref="C37:E37"/>
    <mergeCell ref="C39:E39"/>
    <mergeCell ref="C41:E41"/>
    <mergeCell ref="D27:D29"/>
    <mergeCell ref="E27:E29"/>
    <mergeCell ref="C33:D33"/>
    <mergeCell ref="C7:E8"/>
    <mergeCell ref="C24:C26"/>
    <mergeCell ref="D24:D26"/>
    <mergeCell ref="E24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C49"/>
  <sheetViews>
    <sheetView zoomScalePageLayoutView="0" workbookViewId="0" topLeftCell="A1">
      <selection activeCell="A2" sqref="A2:C49"/>
    </sheetView>
  </sheetViews>
  <sheetFormatPr defaultColWidth="9.140625" defaultRowHeight="12.75"/>
  <cols>
    <col min="1" max="1" width="23.57421875" style="0" customWidth="1"/>
    <col min="2" max="2" width="49.140625" style="0" customWidth="1"/>
    <col min="3" max="3" width="13.8515625" style="0" customWidth="1"/>
  </cols>
  <sheetData>
    <row r="3" ht="2.25" customHeight="1"/>
    <row r="4" ht="12.75" hidden="1"/>
    <row r="7" spans="1:3" ht="12.75">
      <c r="A7" s="123"/>
      <c r="B7" s="124"/>
      <c r="C7" s="124"/>
    </row>
    <row r="8" spans="1:3" ht="12.75">
      <c r="A8" s="125"/>
      <c r="B8" s="125"/>
      <c r="C8" s="125"/>
    </row>
    <row r="9" spans="1:3" ht="37.5" customHeight="1">
      <c r="A9" s="1"/>
      <c r="B9" s="2"/>
      <c r="C9" s="3"/>
    </row>
    <row r="10" spans="1:3" ht="14.25" customHeight="1">
      <c r="A10" s="4"/>
      <c r="B10" s="5"/>
      <c r="C10" s="3"/>
    </row>
    <row r="11" spans="1:3" ht="12.75" customHeight="1">
      <c r="A11" s="4"/>
      <c r="B11" s="5"/>
      <c r="C11" s="3"/>
    </row>
    <row r="12" spans="1:3" ht="15" customHeight="1">
      <c r="A12" s="4"/>
      <c r="B12" s="5"/>
      <c r="C12" s="3"/>
    </row>
    <row r="13" spans="1:3" ht="100.5" customHeight="1">
      <c r="A13" s="6"/>
      <c r="B13" s="7"/>
      <c r="C13" s="8"/>
    </row>
    <row r="14" spans="1:3" ht="13.5" customHeight="1">
      <c r="A14" s="4"/>
      <c r="B14" s="9"/>
      <c r="C14" s="4"/>
    </row>
    <row r="15" spans="1:3" ht="12.75" customHeight="1">
      <c r="A15" s="10"/>
      <c r="B15" s="9"/>
      <c r="C15" s="4"/>
    </row>
    <row r="16" spans="1:3" ht="57" customHeight="1">
      <c r="A16" s="11"/>
      <c r="B16" s="13"/>
      <c r="C16" s="6"/>
    </row>
    <row r="17" spans="1:3" ht="56.25" customHeight="1">
      <c r="A17" s="12"/>
      <c r="B17" s="13"/>
      <c r="C17" s="6"/>
    </row>
    <row r="18" spans="1:3" ht="27" customHeight="1">
      <c r="A18" s="14"/>
      <c r="B18" s="15"/>
      <c r="C18" s="14"/>
    </row>
    <row r="19" spans="1:3" ht="26.25" customHeight="1">
      <c r="A19" s="14"/>
      <c r="B19" s="9"/>
      <c r="C19" s="14"/>
    </row>
    <row r="20" spans="1:3" ht="48" customHeight="1">
      <c r="A20" s="14"/>
      <c r="B20" s="9"/>
      <c r="C20" s="14"/>
    </row>
    <row r="21" spans="1:3" ht="61.5" customHeight="1">
      <c r="A21" s="14"/>
      <c r="B21" s="13"/>
      <c r="C21" s="16"/>
    </row>
    <row r="22" spans="1:3" ht="48" customHeight="1">
      <c r="A22" s="14"/>
      <c r="B22" s="13"/>
      <c r="C22" s="16"/>
    </row>
    <row r="23" spans="1:3" ht="12.75">
      <c r="A23" s="128"/>
      <c r="B23" s="131"/>
      <c r="C23" s="132"/>
    </row>
    <row r="24" spans="1:3" ht="12" customHeight="1">
      <c r="A24" s="129"/>
      <c r="B24" s="131"/>
      <c r="C24" s="132"/>
    </row>
    <row r="25" spans="1:3" ht="12.75" hidden="1">
      <c r="A25" s="130"/>
      <c r="B25" s="131"/>
      <c r="C25" s="132"/>
    </row>
    <row r="26" spans="1:3" ht="12.75" customHeight="1">
      <c r="A26" s="136"/>
      <c r="B26" s="131"/>
      <c r="C26" s="132"/>
    </row>
    <row r="27" spans="1:3" ht="11.25" customHeight="1">
      <c r="A27" s="134"/>
      <c r="B27" s="135"/>
      <c r="C27" s="132"/>
    </row>
    <row r="28" spans="1:3" ht="12.75" customHeight="1" hidden="1">
      <c r="A28" s="134"/>
      <c r="B28" s="135"/>
      <c r="C28" s="132"/>
    </row>
    <row r="29" spans="1:3" ht="24" customHeight="1">
      <c r="A29" s="17"/>
      <c r="B29" s="13"/>
      <c r="C29" s="16"/>
    </row>
    <row r="30" spans="1:3" ht="39" customHeight="1">
      <c r="A30" s="17"/>
      <c r="B30" s="9"/>
      <c r="C30" s="14"/>
    </row>
    <row r="31" spans="1:3" ht="36.75" customHeight="1">
      <c r="A31" s="17"/>
      <c r="B31" s="13"/>
      <c r="C31" s="16"/>
    </row>
    <row r="32" spans="1:3" ht="12.75">
      <c r="A32" s="136"/>
      <c r="B32" s="131"/>
      <c r="C32" s="132"/>
    </row>
    <row r="33" spans="1:3" ht="10.5" customHeight="1">
      <c r="A33" s="132"/>
      <c r="B33" s="131"/>
      <c r="C33" s="132"/>
    </row>
    <row r="34" spans="1:3" ht="12.75" hidden="1">
      <c r="A34" s="132"/>
      <c r="B34" s="131"/>
      <c r="C34" s="132"/>
    </row>
    <row r="35" spans="1:3" ht="12.75">
      <c r="A35" s="133"/>
      <c r="B35" s="135"/>
      <c r="C35" s="134"/>
    </row>
    <row r="36" spans="1:3" ht="1.5" customHeight="1">
      <c r="A36" s="134"/>
      <c r="B36" s="135"/>
      <c r="C36" s="134"/>
    </row>
    <row r="37" spans="1:3" ht="12.75" customHeight="1" hidden="1">
      <c r="A37" s="134"/>
      <c r="B37" s="135"/>
      <c r="C37" s="134"/>
    </row>
    <row r="38" spans="1:3" ht="25.5" customHeight="1" thickBot="1">
      <c r="A38" s="16"/>
      <c r="B38" s="13"/>
      <c r="C38" s="18"/>
    </row>
    <row r="39" spans="1:3" ht="13.5" thickBot="1">
      <c r="A39" s="137"/>
      <c r="B39" s="138"/>
      <c r="C39" s="25"/>
    </row>
    <row r="41" spans="1:3" ht="12.75">
      <c r="A41" s="109"/>
      <c r="B41" s="109"/>
      <c r="C41" s="109"/>
    </row>
    <row r="43" spans="1:3" ht="24" customHeight="1">
      <c r="A43" s="109"/>
      <c r="B43" s="109"/>
      <c r="C43" s="109"/>
    </row>
    <row r="44" spans="1:3" ht="12.75">
      <c r="A44" s="24"/>
      <c r="B44" s="24"/>
      <c r="C44" s="24"/>
    </row>
    <row r="45" spans="1:3" ht="25.5" customHeight="1">
      <c r="A45" s="109"/>
      <c r="B45" s="109"/>
      <c r="C45" s="109"/>
    </row>
    <row r="47" spans="1:3" ht="12.75">
      <c r="A47" s="109"/>
      <c r="B47" s="109"/>
      <c r="C47" s="109"/>
    </row>
    <row r="49" spans="1:3" ht="12.75">
      <c r="A49" s="109"/>
      <c r="B49" s="109"/>
      <c r="C49" s="109"/>
    </row>
  </sheetData>
  <sheetProtection/>
  <mergeCells count="19">
    <mergeCell ref="A26:A28"/>
    <mergeCell ref="B26:B28"/>
    <mergeCell ref="C26:C28"/>
    <mergeCell ref="A7:C8"/>
    <mergeCell ref="A23:A25"/>
    <mergeCell ref="B23:B25"/>
    <mergeCell ref="C23:C25"/>
    <mergeCell ref="A39:B39"/>
    <mergeCell ref="C35:C37"/>
    <mergeCell ref="A32:A34"/>
    <mergeCell ref="B32:B34"/>
    <mergeCell ref="C32:C34"/>
    <mergeCell ref="A35:A37"/>
    <mergeCell ref="B35:B37"/>
    <mergeCell ref="A49:C49"/>
    <mergeCell ref="A41:C41"/>
    <mergeCell ref="A43:C43"/>
    <mergeCell ref="A45:C45"/>
    <mergeCell ref="A47:C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D45"/>
  <sheetViews>
    <sheetView zoomScalePageLayoutView="0" workbookViewId="0" topLeftCell="B1">
      <selection activeCell="B1" sqref="B1:D47"/>
    </sheetView>
  </sheetViews>
  <sheetFormatPr defaultColWidth="9.140625" defaultRowHeight="12.75"/>
  <cols>
    <col min="1" max="1" width="9.140625" style="0" hidden="1" customWidth="1"/>
    <col min="2" max="2" width="23.140625" style="0" customWidth="1"/>
    <col min="3" max="3" width="46.8515625" style="0" customWidth="1"/>
    <col min="4" max="4" width="16.140625" style="0" customWidth="1"/>
  </cols>
  <sheetData>
    <row r="2" ht="0.75" customHeight="1"/>
    <row r="3" ht="12.75" hidden="1"/>
    <row r="4" spans="2:4" ht="12.75">
      <c r="B4" s="123"/>
      <c r="C4" s="124"/>
      <c r="D4" s="124"/>
    </row>
    <row r="5" spans="2:4" ht="12.75">
      <c r="B5" s="125"/>
      <c r="C5" s="125"/>
      <c r="D5" s="125"/>
    </row>
    <row r="6" spans="2:4" ht="36.75" customHeight="1">
      <c r="B6" s="1"/>
      <c r="C6" s="2"/>
      <c r="D6" s="3"/>
    </row>
    <row r="7" spans="2:4" ht="15.75" customHeight="1">
      <c r="B7" s="4"/>
      <c r="C7" s="5"/>
      <c r="D7" s="3"/>
    </row>
    <row r="8" spans="2:4" ht="13.5" customHeight="1">
      <c r="B8" s="4"/>
      <c r="C8" s="5"/>
      <c r="D8" s="3"/>
    </row>
    <row r="9" spans="2:4" ht="15.75" customHeight="1">
      <c r="B9" s="4"/>
      <c r="C9" s="5"/>
      <c r="D9" s="3"/>
    </row>
    <row r="10" spans="2:4" ht="93" customHeight="1">
      <c r="B10" s="6"/>
      <c r="C10" s="7"/>
      <c r="D10" s="8"/>
    </row>
    <row r="11" spans="2:4" ht="13.5" customHeight="1">
      <c r="B11" s="4"/>
      <c r="C11" s="9"/>
      <c r="D11" s="4"/>
    </row>
    <row r="12" spans="2:4" ht="11.25" customHeight="1">
      <c r="B12" s="10"/>
      <c r="C12" s="9"/>
      <c r="D12" s="4"/>
    </row>
    <row r="13" spans="2:4" ht="50.25" customHeight="1">
      <c r="B13" s="11"/>
      <c r="C13" s="13"/>
      <c r="D13" s="6"/>
    </row>
    <row r="14" spans="2:4" ht="26.25" customHeight="1">
      <c r="B14" s="14"/>
      <c r="C14" s="15"/>
      <c r="D14" s="14"/>
    </row>
    <row r="15" spans="2:4" ht="27.75" customHeight="1">
      <c r="B15" s="14"/>
      <c r="C15" s="9"/>
      <c r="D15" s="14"/>
    </row>
    <row r="16" spans="2:4" ht="63" customHeight="1">
      <c r="B16" s="14"/>
      <c r="C16" s="9"/>
      <c r="D16" s="14"/>
    </row>
    <row r="17" spans="2:4" ht="64.5" customHeight="1">
      <c r="B17" s="14"/>
      <c r="C17" s="13"/>
      <c r="D17" s="16"/>
    </row>
    <row r="18" spans="2:4" ht="59.25" customHeight="1">
      <c r="B18" s="14"/>
      <c r="C18" s="13"/>
      <c r="D18" s="16"/>
    </row>
    <row r="19" spans="2:4" ht="12.75">
      <c r="B19" s="128"/>
      <c r="C19" s="131"/>
      <c r="D19" s="132"/>
    </row>
    <row r="20" spans="2:4" ht="12.75">
      <c r="B20" s="129"/>
      <c r="C20" s="131"/>
      <c r="D20" s="132"/>
    </row>
    <row r="21" spans="2:4" ht="1.5" customHeight="1">
      <c r="B21" s="130"/>
      <c r="C21" s="131"/>
      <c r="D21" s="132"/>
    </row>
    <row r="22" spans="2:4" ht="12.75" customHeight="1">
      <c r="B22" s="136"/>
      <c r="C22" s="131"/>
      <c r="D22" s="132"/>
    </row>
    <row r="23" spans="2:4" ht="12.75">
      <c r="B23" s="134"/>
      <c r="C23" s="135"/>
      <c r="D23" s="132"/>
    </row>
    <row r="24" spans="2:4" ht="12.75" customHeight="1" hidden="1">
      <c r="B24" s="134"/>
      <c r="C24" s="135"/>
      <c r="D24" s="132"/>
    </row>
    <row r="25" spans="2:4" ht="27.75" customHeight="1">
      <c r="B25" s="17"/>
      <c r="C25" s="13"/>
      <c r="D25" s="16"/>
    </row>
    <row r="26" spans="2:4" ht="38.25" customHeight="1">
      <c r="B26" s="17"/>
      <c r="C26" s="9"/>
      <c r="D26" s="14"/>
    </row>
    <row r="27" spans="2:4" ht="36.75" customHeight="1">
      <c r="B27" s="17"/>
      <c r="C27" s="13"/>
      <c r="D27" s="16"/>
    </row>
    <row r="28" spans="2:4" ht="12.75">
      <c r="B28" s="136"/>
      <c r="C28" s="131"/>
      <c r="D28" s="132"/>
    </row>
    <row r="29" spans="2:4" ht="12.75">
      <c r="B29" s="132"/>
      <c r="C29" s="131"/>
      <c r="D29" s="132"/>
    </row>
    <row r="30" spans="2:4" ht="6.75" customHeight="1">
      <c r="B30" s="132"/>
      <c r="C30" s="131"/>
      <c r="D30" s="132"/>
    </row>
    <row r="31" spans="2:4" ht="12" customHeight="1">
      <c r="B31" s="133"/>
      <c r="C31" s="135"/>
      <c r="D31" s="134"/>
    </row>
    <row r="32" spans="2:4" ht="12.75" customHeight="1" hidden="1">
      <c r="B32" s="134"/>
      <c r="C32" s="135"/>
      <c r="D32" s="134"/>
    </row>
    <row r="33" spans="2:4" ht="12.75" customHeight="1" hidden="1">
      <c r="B33" s="134"/>
      <c r="C33" s="135"/>
      <c r="D33" s="134"/>
    </row>
    <row r="34" spans="2:4" ht="30" customHeight="1" thickBot="1">
      <c r="B34" s="16"/>
      <c r="C34" s="13"/>
      <c r="D34" s="18"/>
    </row>
    <row r="35" spans="2:4" ht="13.5" thickBot="1">
      <c r="B35" s="137"/>
      <c r="C35" s="138"/>
      <c r="D35" s="25"/>
    </row>
    <row r="37" spans="2:4" ht="12.75">
      <c r="B37" s="109"/>
      <c r="C37" s="109"/>
      <c r="D37" s="109"/>
    </row>
    <row r="39" spans="2:4" ht="24.75" customHeight="1">
      <c r="B39" s="109"/>
      <c r="C39" s="109"/>
      <c r="D39" s="109"/>
    </row>
    <row r="40" spans="2:4" ht="12.75">
      <c r="B40" s="24"/>
      <c r="C40" s="24"/>
      <c r="D40" s="24"/>
    </row>
    <row r="41" spans="2:4" ht="25.5" customHeight="1">
      <c r="B41" s="109"/>
      <c r="C41" s="109"/>
      <c r="D41" s="109"/>
    </row>
    <row r="43" spans="2:4" ht="12.75">
      <c r="B43" s="109"/>
      <c r="C43" s="109"/>
      <c r="D43" s="109"/>
    </row>
    <row r="45" spans="2:4" ht="12.75">
      <c r="B45" s="109"/>
      <c r="C45" s="109"/>
      <c r="D45" s="109"/>
    </row>
  </sheetData>
  <sheetProtection/>
  <mergeCells count="19">
    <mergeCell ref="B35:C35"/>
    <mergeCell ref="B45:D45"/>
    <mergeCell ref="B37:D37"/>
    <mergeCell ref="B39:D39"/>
    <mergeCell ref="B41:D41"/>
    <mergeCell ref="B43:D43"/>
    <mergeCell ref="B31:B33"/>
    <mergeCell ref="C31:C33"/>
    <mergeCell ref="D31:D33"/>
    <mergeCell ref="B22:B24"/>
    <mergeCell ref="C22:C24"/>
    <mergeCell ref="D22:D24"/>
    <mergeCell ref="B28:B30"/>
    <mergeCell ref="C28:C30"/>
    <mergeCell ref="D28:D30"/>
    <mergeCell ref="B4:D5"/>
    <mergeCell ref="B19:B21"/>
    <mergeCell ref="C19:C21"/>
    <mergeCell ref="D19:D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2011-11-02T08:02:09Z</cp:lastPrinted>
  <dcterms:created xsi:type="dcterms:W3CDTF">1996-10-08T23:32:33Z</dcterms:created>
  <dcterms:modified xsi:type="dcterms:W3CDTF">2011-11-29T08:47:19Z</dcterms:modified>
  <cp:category/>
  <cp:version/>
  <cp:contentType/>
  <cp:contentStatus/>
</cp:coreProperties>
</file>