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>
    <definedName name="fil">'[1]Титульный'!$G$21</definedName>
    <definedName name="godEnd">'[1]Титульный'!$G$13</definedName>
    <definedName name="godStart">'[1]Титульный'!$G$12</definedName>
    <definedName name="org">'[1]Титульный'!$G$19</definedName>
    <definedName name="аа">'[2]Титульный'!$G$19</definedName>
  </definedNames>
  <calcPr fullCalcOnLoad="1"/>
</workbook>
</file>

<file path=xl/sharedStrings.xml><?xml version="1.0" encoding="utf-8"?>
<sst xmlns="http://schemas.openxmlformats.org/spreadsheetml/2006/main" count="307" uniqueCount="78">
  <si>
    <t>Информация о ценах (тарифах) на регулируемые товары и услуги и надбавках к этим ценам (тарифам) *</t>
  </si>
  <si>
    <t>№ п/п</t>
  </si>
  <si>
    <t>Наименование показателя</t>
  </si>
  <si>
    <t>Дата ввода</t>
  </si>
  <si>
    <t>Срок действия</t>
  </si>
  <si>
    <t>Постановление</t>
  </si>
  <si>
    <t>Наименование регулирующего органа, принявшего решение об утверждении цен</t>
  </si>
  <si>
    <t>Источник официального опубликования органом, принявшим решение об утверждении цены (тарифа, надбавки)</t>
  </si>
  <si>
    <t>Примечание</t>
  </si>
  <si>
    <t>Одноставочный тариф, руб./куб.м</t>
  </si>
  <si>
    <t>Двухставочный тариф</t>
  </si>
  <si>
    <t>ставка платы за потребление холодной воды,  руб./куб.м</t>
  </si>
  <si>
    <t>ставка платы за содержание системы холодного  водоснабжения, тыс. руб. в месяц/куб.м/ч</t>
  </si>
  <si>
    <t>дата</t>
  </si>
  <si>
    <t>номер</t>
  </si>
  <si>
    <t>2</t>
  </si>
  <si>
    <t>3.1</t>
  </si>
  <si>
    <t>3.2</t>
  </si>
  <si>
    <t>4</t>
  </si>
  <si>
    <t>4.1</t>
  </si>
  <si>
    <t>4.2</t>
  </si>
  <si>
    <t>5</t>
  </si>
  <si>
    <t>5.1</t>
  </si>
  <si>
    <t>5.2</t>
  </si>
  <si>
    <t>6</t>
  </si>
  <si>
    <t>6.1</t>
  </si>
  <si>
    <t>6.2</t>
  </si>
  <si>
    <t>7</t>
  </si>
  <si>
    <t>8</t>
  </si>
  <si>
    <t>9.1</t>
  </si>
  <si>
    <t>9.2</t>
  </si>
  <si>
    <t>10</t>
  </si>
  <si>
    <t>11</t>
  </si>
  <si>
    <t>12</t>
  </si>
  <si>
    <t>1</t>
  </si>
  <si>
    <t>Утвержденный тариф на холодную воду</t>
  </si>
  <si>
    <t>01.07.2013</t>
  </si>
  <si>
    <t>30.06.2014</t>
  </si>
  <si>
    <t>15.03.2013</t>
  </si>
  <si>
    <t>87-нп</t>
  </si>
  <si>
    <t>РЭК Тверской обл.</t>
  </si>
  <si>
    <t>rectver.ru</t>
  </si>
  <si>
    <t>Организации-препродавцы с учётом НДС</t>
  </si>
  <si>
    <t>Добавить запись</t>
  </si>
  <si>
    <t>*</t>
  </si>
  <si>
    <t xml:space="preserve">Раскрывается не позднее 30 дней со дня принятия соответствующего решения об установлении тарифа (надбавки) на очередной период регулирования </t>
  </si>
  <si>
    <t>Единица измерения</t>
  </si>
  <si>
    <t>Значение</t>
  </si>
  <si>
    <t>Утвержденная надбавка к ценам (тарифам) на холодную воду для потребителей</t>
  </si>
  <si>
    <t>для населения</t>
  </si>
  <si>
    <t>руб./куб. м</t>
  </si>
  <si>
    <t>для бюджетных потребителей</t>
  </si>
  <si>
    <t>для прочих потребителей</t>
  </si>
  <si>
    <t>Утвержденная надбавка к тарифам регулируемых организаций на холодную воду</t>
  </si>
  <si>
    <t>3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</si>
  <si>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</si>
  <si>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</si>
  <si>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Утвержденный тариф регулируемых организаций на подключение к системе холодного водоснабжения</t>
  </si>
  <si>
    <t>Постановление (дата)</t>
  </si>
  <si>
    <t>Постановление (номер)</t>
  </si>
  <si>
    <t>7.1</t>
  </si>
  <si>
    <t>7.2</t>
  </si>
  <si>
    <t>01.01.2010</t>
  </si>
  <si>
    <t>31.12.2015</t>
  </si>
  <si>
    <t>26.11.2009</t>
  </si>
  <si>
    <t>165</t>
  </si>
  <si>
    <t>Совет депутатов города Конаково</t>
  </si>
  <si>
    <t>Газета Конаковская панорама</t>
  </si>
  <si>
    <t>Информация о ценах (тарифах) на регулируемые товары и услуги и надбавках к этим ценам (тарифам)*</t>
  </si>
  <si>
    <t>Утвержденная надбавка к ценам (тарифам) на водоотведение или очистку сточных вод для потребителей</t>
  </si>
  <si>
    <t>Утвержденная надбавка к тарифам регулируемых организаций на водоотведение или очистку сточных вод</t>
  </si>
  <si>
    <t>Утвержденный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</si>
  <si>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Утвержденный тариф регулируемых организаций на подключение к системе водоотведения или объекту очистки сточных вод</t>
  </si>
  <si>
    <t>ставка платы за водоотведение или очистку сточных вод,  руб./куб.м</t>
  </si>
  <si>
    <t>ставка платы за содержание системы водоотведения или объекта очистки сточных вод, тыс. руб. в месяц/куб.м/ч</t>
  </si>
  <si>
    <t>Утвержденный тариф на водоотведение или очистку сточных вод</t>
  </si>
  <si>
    <t xml:space="preserve"> rectver.ru</t>
  </si>
  <si>
    <t>нет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</si>
</sst>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0"/>
      <name val="Arial Cyr"/>
      <family val="0"/>
    </font>
    <font>
      <b/>
      <sz val="9"/>
      <color indexed="22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33" borderId="0" xfId="53" applyNumberFormat="1" applyFont="1" applyFill="1" applyBorder="1" applyAlignment="1" applyProtection="1">
      <alignment wrapText="1"/>
      <protection/>
    </xf>
    <xf numFmtId="0" fontId="1" fillId="33" borderId="0" xfId="53" applyNumberFormat="1" applyFont="1" applyFill="1" applyBorder="1" applyAlignment="1" applyProtection="1">
      <alignment horizontal="center" wrapText="1"/>
      <protection/>
    </xf>
    <xf numFmtId="0" fontId="0" fillId="33" borderId="10" xfId="53" applyNumberFormat="1" applyFont="1" applyFill="1" applyBorder="1" applyAlignment="1" applyProtection="1">
      <alignment wrapText="1"/>
      <protection/>
    </xf>
    <xf numFmtId="0" fontId="0" fillId="33" borderId="11" xfId="53" applyNumberFormat="1" applyFont="1" applyFill="1" applyBorder="1" applyAlignment="1" applyProtection="1">
      <alignment wrapText="1"/>
      <protection/>
    </xf>
    <xf numFmtId="0" fontId="1" fillId="33" borderId="11" xfId="53" applyNumberFormat="1" applyFont="1" applyFill="1" applyBorder="1" applyAlignment="1" applyProtection="1">
      <alignment horizontal="center" wrapText="1"/>
      <protection/>
    </xf>
    <xf numFmtId="0" fontId="1" fillId="33" borderId="12" xfId="53" applyNumberFormat="1" applyFont="1" applyFill="1" applyBorder="1" applyAlignment="1" applyProtection="1">
      <alignment horizontal="center" wrapText="1"/>
      <protection/>
    </xf>
    <xf numFmtId="0" fontId="3" fillId="33" borderId="13" xfId="59" applyFont="1" applyFill="1" applyBorder="1" applyAlignment="1" applyProtection="1">
      <alignment wrapText="1"/>
      <protection/>
    </xf>
    <xf numFmtId="0" fontId="3" fillId="33" borderId="0" xfId="59" applyFont="1" applyFill="1" applyBorder="1" applyAlignment="1" applyProtection="1">
      <alignment wrapText="1"/>
      <protection/>
    </xf>
    <xf numFmtId="0" fontId="1" fillId="33" borderId="14" xfId="59" applyFont="1" applyFill="1" applyBorder="1" applyAlignment="1" applyProtection="1">
      <alignment horizontal="center" wrapText="1"/>
      <protection/>
    </xf>
    <xf numFmtId="0" fontId="1" fillId="34" borderId="15" xfId="59" applyFont="1" applyFill="1" applyBorder="1" applyAlignment="1" applyProtection="1">
      <alignment horizontal="center" vertical="center" wrapText="1"/>
      <protection/>
    </xf>
    <xf numFmtId="0" fontId="1" fillId="34" borderId="15" xfId="57" applyFont="1" applyFill="1" applyBorder="1" applyAlignment="1" applyProtection="1">
      <alignment horizontal="center" vertical="center" wrapText="1"/>
      <protection/>
    </xf>
    <xf numFmtId="49" fontId="5" fillId="34" borderId="0" xfId="59" applyNumberFormat="1" applyFont="1" applyFill="1" applyBorder="1" applyAlignment="1" applyProtection="1">
      <alignment horizontal="center" vertical="center" wrapText="1"/>
      <protection/>
    </xf>
    <xf numFmtId="0" fontId="5" fillId="34" borderId="0" xfId="59" applyFont="1" applyFill="1" applyBorder="1" applyAlignment="1" applyProtection="1">
      <alignment horizontal="center" vertical="center" wrapText="1"/>
      <protection/>
    </xf>
    <xf numFmtId="0" fontId="6" fillId="0" borderId="13" xfId="59" applyFont="1" applyFill="1" applyBorder="1" applyAlignment="1" applyProtection="1">
      <alignment wrapText="1"/>
      <protection/>
    </xf>
    <xf numFmtId="0" fontId="6" fillId="0" borderId="0" xfId="59" applyFont="1" applyFill="1" applyBorder="1" applyAlignment="1" applyProtection="1">
      <alignment wrapText="1"/>
      <protection/>
    </xf>
    <xf numFmtId="49" fontId="3" fillId="34" borderId="16" xfId="59" applyNumberFormat="1" applyFont="1" applyFill="1" applyBorder="1" applyAlignment="1" applyProtection="1">
      <alignment horizontal="center" vertical="center" wrapText="1"/>
      <protection/>
    </xf>
    <xf numFmtId="0" fontId="3" fillId="35" borderId="16" xfId="59" applyFont="1" applyFill="1" applyBorder="1" applyAlignment="1" applyProtection="1">
      <alignment vertical="center" wrapText="1"/>
      <protection locked="0"/>
    </xf>
    <xf numFmtId="2" fontId="7" fillId="36" borderId="16" xfId="61" applyNumberFormat="1" applyFont="1" applyFill="1" applyBorder="1" applyAlignment="1" applyProtection="1">
      <alignment horizontal="right" vertical="center"/>
      <protection locked="0"/>
    </xf>
    <xf numFmtId="2" fontId="7" fillId="33" borderId="16" xfId="61" applyNumberFormat="1" applyFont="1" applyFill="1" applyBorder="1" applyAlignment="1" applyProtection="1">
      <alignment horizontal="right" vertical="center"/>
      <protection/>
    </xf>
    <xf numFmtId="14" fontId="3" fillId="37" borderId="16" xfId="60" applyNumberFormat="1" applyFont="1" applyFill="1" applyBorder="1" applyAlignment="1" applyProtection="1">
      <alignment horizontal="center" vertical="center" wrapText="1"/>
      <protection/>
    </xf>
    <xf numFmtId="49" fontId="3" fillId="35" borderId="16" xfId="58" applyNumberFormat="1" applyFont="1" applyFill="1" applyBorder="1" applyAlignment="1" applyProtection="1">
      <alignment horizontal="left" vertical="center" wrapText="1"/>
      <protection locked="0"/>
    </xf>
    <xf numFmtId="49" fontId="3" fillId="36" borderId="17" xfId="59" applyNumberFormat="1" applyFont="1" applyFill="1" applyBorder="1" applyAlignment="1" applyProtection="1">
      <alignment horizontal="left" vertical="center" wrapText="1"/>
      <protection locked="0"/>
    </xf>
    <xf numFmtId="0" fontId="6" fillId="33" borderId="13" xfId="61" applyFont="1" applyFill="1" applyBorder="1" applyProtection="1">
      <alignment/>
      <protection/>
    </xf>
    <xf numFmtId="0" fontId="6" fillId="33" borderId="0" xfId="61" applyFont="1" applyFill="1" applyBorder="1" applyProtection="1">
      <alignment/>
      <protection/>
    </xf>
    <xf numFmtId="0" fontId="7" fillId="38" borderId="18" xfId="61" applyFont="1" applyFill="1" applyBorder="1" applyProtection="1">
      <alignment/>
      <protection/>
    </xf>
    <xf numFmtId="0" fontId="8" fillId="38" borderId="19" xfId="42" applyFont="1" applyFill="1" applyBorder="1" applyAlignment="1" applyProtection="1">
      <alignment horizontal="left" vertical="center" indent="1"/>
      <protection/>
    </xf>
    <xf numFmtId="0" fontId="7" fillId="38" borderId="19" xfId="61" applyFont="1" applyFill="1" applyBorder="1" applyProtection="1">
      <alignment/>
      <protection/>
    </xf>
    <xf numFmtId="0" fontId="7" fillId="38" borderId="20" xfId="61" applyFont="1" applyFill="1" applyBorder="1" applyProtection="1">
      <alignment/>
      <protection/>
    </xf>
    <xf numFmtId="0" fontId="1" fillId="33" borderId="14" xfId="59" applyFont="1" applyFill="1" applyBorder="1" applyAlignment="1" applyProtection="1">
      <alignment wrapText="1"/>
      <protection/>
    </xf>
    <xf numFmtId="0" fontId="7" fillId="33" borderId="21" xfId="61" applyFont="1" applyFill="1" applyBorder="1" applyProtection="1">
      <alignment/>
      <protection/>
    </xf>
    <xf numFmtId="0" fontId="8" fillId="33" borderId="22" xfId="42" applyFont="1" applyFill="1" applyBorder="1" applyAlignment="1" applyProtection="1">
      <alignment horizontal="left" vertical="center" indent="1"/>
      <protection/>
    </xf>
    <xf numFmtId="0" fontId="7" fillId="33" borderId="22" xfId="61" applyFont="1" applyFill="1" applyBorder="1" applyProtection="1">
      <alignment/>
      <protection/>
    </xf>
    <xf numFmtId="0" fontId="7" fillId="33" borderId="23" xfId="61" applyFont="1" applyFill="1" applyBorder="1" applyProtection="1">
      <alignment/>
      <protection/>
    </xf>
    <xf numFmtId="0" fontId="7" fillId="33" borderId="0" xfId="61" applyFont="1" applyFill="1" applyBorder="1" applyProtection="1">
      <alignment/>
      <protection/>
    </xf>
    <xf numFmtId="0" fontId="8" fillId="33" borderId="0" xfId="42" applyFont="1" applyFill="1" applyBorder="1" applyAlignment="1" applyProtection="1">
      <alignment horizontal="left" vertical="center" indent="1"/>
      <protection/>
    </xf>
    <xf numFmtId="0" fontId="3" fillId="33" borderId="13" xfId="59" applyFont="1" applyFill="1" applyBorder="1" applyProtection="1">
      <alignment/>
      <protection/>
    </xf>
    <xf numFmtId="0" fontId="3" fillId="33" borderId="0" xfId="59" applyFont="1" applyFill="1" applyBorder="1" applyProtection="1">
      <alignment/>
      <protection/>
    </xf>
    <xf numFmtId="0" fontId="3" fillId="33" borderId="0" xfId="59" applyFont="1" applyFill="1" applyBorder="1" applyAlignment="1" applyProtection="1">
      <alignment horizontal="right" vertical="center"/>
      <protection/>
    </xf>
    <xf numFmtId="0" fontId="3" fillId="33" borderId="0" xfId="59" applyFont="1" applyFill="1" applyBorder="1" applyAlignment="1" applyProtection="1">
      <alignment vertical="center"/>
      <protection/>
    </xf>
    <xf numFmtId="0" fontId="10" fillId="33" borderId="0" xfId="59" applyFont="1" applyFill="1" applyBorder="1" applyAlignment="1" applyProtection="1">
      <alignment vertical="center" wrapText="1"/>
      <protection/>
    </xf>
    <xf numFmtId="0" fontId="10" fillId="33" borderId="14" xfId="59" applyFont="1" applyFill="1" applyBorder="1" applyAlignment="1" applyProtection="1">
      <alignment vertical="center" wrapText="1"/>
      <protection/>
    </xf>
    <xf numFmtId="0" fontId="0" fillId="0" borderId="24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3" fillId="34" borderId="0" xfId="59" applyFont="1" applyFill="1" applyBorder="1" applyAlignment="1" applyProtection="1">
      <alignment horizontal="right" vertical="top"/>
      <protection/>
    </xf>
    <xf numFmtId="49" fontId="1" fillId="33" borderId="15" xfId="55" applyNumberFormat="1" applyFont="1" applyFill="1" applyBorder="1" applyAlignment="1" applyProtection="1">
      <alignment horizontal="center" vertical="center" wrapText="1"/>
      <protection/>
    </xf>
    <xf numFmtId="0" fontId="1" fillId="33" borderId="15" xfId="55" applyFont="1" applyFill="1" applyBorder="1" applyAlignment="1" applyProtection="1">
      <alignment horizontal="center" vertical="center" wrapText="1"/>
      <protection/>
    </xf>
    <xf numFmtId="0" fontId="3" fillId="34" borderId="0" xfId="59" applyFont="1" applyFill="1" applyBorder="1" applyProtection="1">
      <alignment/>
      <protection/>
    </xf>
    <xf numFmtId="49" fontId="5" fillId="33" borderId="0" xfId="55" applyNumberFormat="1" applyFont="1" applyFill="1" applyBorder="1" applyAlignment="1" applyProtection="1">
      <alignment horizontal="center" vertical="center" wrapText="1"/>
      <protection/>
    </xf>
    <xf numFmtId="0" fontId="5" fillId="33" borderId="0" xfId="55" applyFont="1" applyFill="1" applyBorder="1" applyAlignment="1" applyProtection="1">
      <alignment horizontal="center" vertical="center" wrapText="1"/>
      <protection/>
    </xf>
    <xf numFmtId="0" fontId="3" fillId="33" borderId="16" xfId="55" applyFont="1" applyFill="1" applyBorder="1" applyAlignment="1" applyProtection="1">
      <alignment horizontal="left" vertical="center" wrapText="1" indent="1"/>
      <protection/>
    </xf>
    <xf numFmtId="0" fontId="3" fillId="33" borderId="16" xfId="59" applyFont="1" applyFill="1" applyBorder="1" applyAlignment="1" applyProtection="1">
      <alignment horizontal="center" vertical="center" wrapText="1"/>
      <protection/>
    </xf>
    <xf numFmtId="0" fontId="7" fillId="39" borderId="18" xfId="61" applyFont="1" applyFill="1" applyBorder="1" applyProtection="1">
      <alignment/>
      <protection/>
    </xf>
    <xf numFmtId="0" fontId="8" fillId="39" borderId="19" xfId="42" applyFont="1" applyFill="1" applyBorder="1" applyAlignment="1" applyProtection="1">
      <alignment horizontal="left" vertical="center" indent="1"/>
      <protection/>
    </xf>
    <xf numFmtId="0" fontId="7" fillId="39" borderId="19" xfId="61" applyFont="1" applyFill="1" applyBorder="1" applyProtection="1">
      <alignment/>
      <protection/>
    </xf>
    <xf numFmtId="49" fontId="1" fillId="33" borderId="21" xfId="55" applyNumberFormat="1" applyFont="1" applyFill="1" applyBorder="1" applyAlignment="1" applyProtection="1">
      <alignment horizontal="center" vertical="center" wrapText="1"/>
      <protection/>
    </xf>
    <xf numFmtId="0" fontId="1" fillId="33" borderId="22" xfId="55" applyFont="1" applyFill="1" applyBorder="1" applyAlignment="1" applyProtection="1">
      <alignment horizontal="center" vertical="center" wrapText="1"/>
      <protection/>
    </xf>
    <xf numFmtId="0" fontId="3" fillId="33" borderId="22" xfId="55" applyFont="1" applyFill="1" applyBorder="1" applyAlignment="1" applyProtection="1">
      <alignment horizontal="center" vertical="center" wrapText="1"/>
      <protection/>
    </xf>
    <xf numFmtId="2" fontId="3" fillId="33" borderId="22" xfId="55" applyNumberFormat="1" applyFont="1" applyFill="1" applyBorder="1" applyAlignment="1" applyProtection="1">
      <alignment horizontal="center" vertical="center" wrapText="1"/>
      <protection/>
    </xf>
    <xf numFmtId="49" fontId="1" fillId="33" borderId="0" xfId="55" applyNumberFormat="1" applyFont="1" applyFill="1" applyBorder="1" applyAlignment="1" applyProtection="1">
      <alignment horizontal="center" vertical="center" wrapText="1"/>
      <protection/>
    </xf>
    <xf numFmtId="0" fontId="1" fillId="33" borderId="0" xfId="55" applyFont="1" applyFill="1" applyBorder="1" applyAlignment="1" applyProtection="1">
      <alignment horizontal="center" vertical="center" wrapText="1"/>
      <protection/>
    </xf>
    <xf numFmtId="0" fontId="3" fillId="33" borderId="0" xfId="55" applyFont="1" applyFill="1" applyBorder="1" applyAlignment="1" applyProtection="1">
      <alignment horizontal="center" vertical="center" wrapText="1"/>
      <protection/>
    </xf>
    <xf numFmtId="2" fontId="3" fillId="33" borderId="0" xfId="55" applyNumberFormat="1" applyFont="1" applyFill="1" applyBorder="1" applyAlignment="1" applyProtection="1">
      <alignment horizontal="center" vertical="center" wrapText="1"/>
      <protection/>
    </xf>
    <xf numFmtId="0" fontId="0" fillId="33" borderId="0" xfId="59" applyFont="1" applyFill="1" applyBorder="1" applyAlignment="1" applyProtection="1">
      <alignment horizontal="right" vertical="center"/>
      <protection/>
    </xf>
    <xf numFmtId="0" fontId="0" fillId="33" borderId="0" xfId="59" applyFont="1" applyFill="1" applyBorder="1" applyAlignment="1" applyProtection="1">
      <alignment vertical="center"/>
      <protection/>
    </xf>
    <xf numFmtId="0" fontId="0" fillId="33" borderId="10" xfId="54" applyNumberFormat="1" applyFont="1" applyFill="1" applyBorder="1" applyAlignment="1" applyProtection="1">
      <alignment wrapText="1"/>
      <protection/>
    </xf>
    <xf numFmtId="0" fontId="0" fillId="33" borderId="11" xfId="54" applyNumberFormat="1" applyFont="1" applyFill="1" applyBorder="1" applyAlignment="1" applyProtection="1">
      <alignment wrapText="1"/>
      <protection/>
    </xf>
    <xf numFmtId="0" fontId="1" fillId="33" borderId="11" xfId="54" applyNumberFormat="1" applyFont="1" applyFill="1" applyBorder="1" applyAlignment="1" applyProtection="1">
      <alignment horizontal="center" wrapText="1"/>
      <protection/>
    </xf>
    <xf numFmtId="0" fontId="1" fillId="33" borderId="12" xfId="54" applyNumberFormat="1" applyFont="1" applyFill="1" applyBorder="1" applyAlignment="1" applyProtection="1">
      <alignment horizontal="center" wrapText="1"/>
      <protection/>
    </xf>
    <xf numFmtId="0" fontId="3" fillId="34" borderId="13" xfId="59" applyFont="1" applyFill="1" applyBorder="1" applyAlignment="1" applyProtection="1">
      <alignment horizontal="right" vertical="top"/>
      <protection/>
    </xf>
    <xf numFmtId="0" fontId="1" fillId="33" borderId="15" xfId="56" applyFont="1" applyFill="1" applyBorder="1" applyAlignment="1" applyProtection="1">
      <alignment horizontal="center" vertical="center" wrapText="1"/>
      <protection/>
    </xf>
    <xf numFmtId="0" fontId="1" fillId="33" borderId="27" xfId="55" applyFont="1" applyFill="1" applyBorder="1" applyAlignment="1" applyProtection="1">
      <alignment horizontal="center" vertical="center" wrapText="1"/>
      <protection/>
    </xf>
    <xf numFmtId="0" fontId="3" fillId="34" borderId="14" xfId="59" applyFont="1" applyFill="1" applyBorder="1" applyProtection="1">
      <alignment/>
      <protection/>
    </xf>
    <xf numFmtId="0" fontId="3" fillId="34" borderId="13" xfId="59" applyFont="1" applyFill="1" applyBorder="1" applyProtection="1">
      <alignment/>
      <protection/>
    </xf>
    <xf numFmtId="49" fontId="5" fillId="33" borderId="0" xfId="56" applyNumberFormat="1" applyFont="1" applyFill="1" applyBorder="1" applyAlignment="1" applyProtection="1">
      <alignment horizontal="center" vertical="center" wrapText="1"/>
      <protection/>
    </xf>
    <xf numFmtId="0" fontId="5" fillId="33" borderId="0" xfId="61" applyFont="1" applyFill="1" applyBorder="1" applyAlignment="1" applyProtection="1">
      <alignment horizontal="center" vertical="center"/>
      <protection/>
    </xf>
    <xf numFmtId="49" fontId="3" fillId="36" borderId="16" xfId="58" applyNumberFormat="1" applyFont="1" applyFill="1" applyBorder="1" applyAlignment="1" applyProtection="1">
      <alignment horizontal="left" vertical="center" wrapText="1"/>
      <protection locked="0"/>
    </xf>
    <xf numFmtId="0" fontId="7" fillId="39" borderId="20" xfId="61" applyFont="1" applyFill="1" applyBorder="1" applyProtection="1">
      <alignment/>
      <protection/>
    </xf>
    <xf numFmtId="14" fontId="3" fillId="33" borderId="22" xfId="55" applyNumberFormat="1" applyFont="1" applyFill="1" applyBorder="1" applyAlignment="1" applyProtection="1">
      <alignment horizontal="center" vertical="center" wrapText="1"/>
      <protection/>
    </xf>
    <xf numFmtId="49" fontId="3" fillId="33" borderId="22" xfId="55" applyNumberFormat="1" applyFont="1" applyFill="1" applyBorder="1" applyAlignment="1" applyProtection="1">
      <alignment horizontal="center" vertical="center" wrapText="1" shrinkToFit="1"/>
      <protection/>
    </xf>
    <xf numFmtId="49" fontId="3" fillId="33" borderId="22" xfId="55" applyNumberFormat="1" applyFont="1" applyFill="1" applyBorder="1" applyAlignment="1" applyProtection="1">
      <alignment horizontal="center" vertical="center" wrapText="1"/>
      <protection/>
    </xf>
    <xf numFmtId="49" fontId="3" fillId="33" borderId="23" xfId="55" applyNumberFormat="1" applyFont="1" applyFill="1" applyBorder="1" applyAlignment="1" applyProtection="1">
      <alignment horizontal="center" vertical="center" wrapText="1"/>
      <protection/>
    </xf>
    <xf numFmtId="14" fontId="3" fillId="33" borderId="0" xfId="55" applyNumberFormat="1" applyFont="1" applyFill="1" applyBorder="1" applyAlignment="1" applyProtection="1">
      <alignment horizontal="center" vertical="center" wrapText="1"/>
      <protection/>
    </xf>
    <xf numFmtId="49" fontId="3" fillId="33" borderId="0" xfId="55" applyNumberFormat="1" applyFont="1" applyFill="1" applyBorder="1" applyAlignment="1" applyProtection="1">
      <alignment horizontal="center" vertical="center" wrapText="1" shrinkToFit="1"/>
      <protection/>
    </xf>
    <xf numFmtId="49" fontId="3" fillId="33" borderId="0" xfId="55" applyNumberFormat="1" applyFont="1" applyFill="1" applyBorder="1" applyAlignment="1" applyProtection="1">
      <alignment horizontal="center" vertical="center" wrapText="1"/>
      <protection/>
    </xf>
    <xf numFmtId="0" fontId="0" fillId="33" borderId="0" xfId="54" applyNumberFormat="1" applyFont="1" applyFill="1" applyBorder="1" applyAlignment="1" applyProtection="1">
      <alignment wrapText="1"/>
      <protection/>
    </xf>
    <xf numFmtId="0" fontId="1" fillId="33" borderId="0" xfId="54" applyNumberFormat="1" applyFont="1" applyFill="1" applyBorder="1" applyAlignment="1" applyProtection="1">
      <alignment horizontal="center" wrapText="1"/>
      <protection/>
    </xf>
    <xf numFmtId="0" fontId="5" fillId="33" borderId="0" xfId="61" applyFont="1" applyFill="1" applyBorder="1" applyAlignment="1" applyProtection="1">
      <alignment horizontal="center"/>
      <protection/>
    </xf>
    <xf numFmtId="0" fontId="1" fillId="34" borderId="16" xfId="57" applyFont="1" applyFill="1" applyBorder="1" applyAlignment="1" applyProtection="1">
      <alignment horizontal="center" vertical="center" wrapText="1"/>
      <protection/>
    </xf>
    <xf numFmtId="0" fontId="1" fillId="34" borderId="15" xfId="57" applyFont="1" applyFill="1" applyBorder="1" applyAlignment="1" applyProtection="1">
      <alignment horizontal="center" vertical="center" wrapText="1"/>
      <protection/>
    </xf>
    <xf numFmtId="0" fontId="1" fillId="34" borderId="16" xfId="59" applyFont="1" applyFill="1" applyBorder="1" applyAlignment="1" applyProtection="1">
      <alignment horizontal="center" vertical="center" wrapText="1"/>
      <protection/>
    </xf>
    <xf numFmtId="0" fontId="1" fillId="34" borderId="15" xfId="59" applyFont="1" applyFill="1" applyBorder="1" applyAlignment="1" applyProtection="1">
      <alignment horizontal="center" vertical="center" wrapText="1"/>
      <protection/>
    </xf>
    <xf numFmtId="0" fontId="1" fillId="34" borderId="16" xfId="55" applyFont="1" applyFill="1" applyBorder="1" applyAlignment="1" applyProtection="1">
      <alignment horizontal="center" vertical="center" wrapText="1"/>
      <protection/>
    </xf>
    <xf numFmtId="0" fontId="1" fillId="34" borderId="15" xfId="55" applyFont="1" applyFill="1" applyBorder="1" applyAlignment="1" applyProtection="1">
      <alignment horizontal="center" vertical="center" wrapText="1"/>
      <protection/>
    </xf>
    <xf numFmtId="0" fontId="1" fillId="34" borderId="17" xfId="59" applyFont="1" applyFill="1" applyBorder="1" applyAlignment="1" applyProtection="1">
      <alignment horizontal="center" vertical="center" wrapText="1"/>
      <protection/>
    </xf>
    <xf numFmtId="0" fontId="1" fillId="34" borderId="27" xfId="59" applyFont="1" applyFill="1" applyBorder="1" applyAlignment="1" applyProtection="1">
      <alignment horizontal="center" vertical="center" wrapText="1"/>
      <protection/>
    </xf>
    <xf numFmtId="0" fontId="1" fillId="40" borderId="10" xfId="53" applyNumberFormat="1" applyFont="1" applyFill="1" applyBorder="1" applyAlignment="1" applyProtection="1">
      <alignment horizontal="center" vertical="center" wrapText="1"/>
      <protection/>
    </xf>
    <xf numFmtId="0" fontId="1" fillId="40" borderId="11" xfId="53" applyNumberFormat="1" applyFont="1" applyFill="1" applyBorder="1" applyAlignment="1" applyProtection="1">
      <alignment horizontal="center" vertical="center" wrapText="1"/>
      <protection/>
    </xf>
    <xf numFmtId="0" fontId="1" fillId="40" borderId="12" xfId="53" applyNumberFormat="1" applyFont="1" applyFill="1" applyBorder="1" applyAlignment="1" applyProtection="1">
      <alignment horizontal="center" vertical="center" wrapText="1"/>
      <protection/>
    </xf>
    <xf numFmtId="0" fontId="0" fillId="40" borderId="24" xfId="53" applyNumberFormat="1" applyFont="1" applyFill="1" applyBorder="1" applyAlignment="1" applyProtection="1">
      <alignment horizontal="center" vertical="center" wrapText="1"/>
      <protection/>
    </xf>
    <xf numFmtId="0" fontId="0" fillId="40" borderId="25" xfId="53" applyNumberFormat="1" applyFont="1" applyFill="1" applyBorder="1" applyAlignment="1" applyProtection="1">
      <alignment horizontal="center" vertical="center" wrapText="1"/>
      <protection/>
    </xf>
    <xf numFmtId="0" fontId="0" fillId="40" borderId="26" xfId="53" applyNumberFormat="1" applyFont="1" applyFill="1" applyBorder="1" applyAlignment="1" applyProtection="1">
      <alignment horizontal="center" vertical="center" wrapText="1"/>
      <protection/>
    </xf>
    <xf numFmtId="49" fontId="1" fillId="34" borderId="16" xfId="59" applyNumberFormat="1" applyFont="1" applyFill="1" applyBorder="1" applyAlignment="1" applyProtection="1">
      <alignment horizontal="center" vertical="center" wrapText="1"/>
      <protection/>
    </xf>
    <xf numFmtId="49" fontId="1" fillId="34" borderId="15" xfId="59" applyNumberFormat="1" applyFont="1" applyFill="1" applyBorder="1" applyAlignment="1" applyProtection="1">
      <alignment horizontal="center" vertical="center" wrapText="1"/>
      <protection/>
    </xf>
    <xf numFmtId="0" fontId="1" fillId="34" borderId="18" xfId="57" applyFont="1" applyFill="1" applyBorder="1" applyAlignment="1" applyProtection="1">
      <alignment horizontal="center" vertical="center" wrapText="1"/>
      <protection/>
    </xf>
    <xf numFmtId="0" fontId="1" fillId="34" borderId="19" xfId="57" applyFont="1" applyFill="1" applyBorder="1" applyAlignment="1" applyProtection="1">
      <alignment horizontal="center" vertical="center" wrapText="1"/>
      <protection/>
    </xf>
    <xf numFmtId="0" fontId="1" fillId="34" borderId="28" xfId="57" applyFont="1" applyFill="1" applyBorder="1" applyAlignment="1" applyProtection="1">
      <alignment horizontal="center" vertical="center" wrapText="1"/>
      <protection/>
    </xf>
    <xf numFmtId="49" fontId="1" fillId="33" borderId="29" xfId="55" applyNumberFormat="1" applyFont="1" applyFill="1" applyBorder="1" applyAlignment="1" applyProtection="1">
      <alignment horizontal="center" vertical="center" wrapText="1"/>
      <protection/>
    </xf>
    <xf numFmtId="49" fontId="1" fillId="33" borderId="30" xfId="55" applyNumberFormat="1" applyFont="1" applyFill="1" applyBorder="1" applyAlignment="1" applyProtection="1">
      <alignment horizontal="center" vertical="center" wrapText="1"/>
      <protection/>
    </xf>
    <xf numFmtId="0" fontId="1" fillId="33" borderId="29" xfId="59" applyFont="1" applyFill="1" applyBorder="1" applyAlignment="1" applyProtection="1">
      <alignment horizontal="center" vertical="center" wrapText="1"/>
      <protection/>
    </xf>
    <xf numFmtId="0" fontId="1" fillId="33" borderId="30" xfId="59" applyFont="1" applyFill="1" applyBorder="1" applyAlignment="1" applyProtection="1">
      <alignment horizontal="center" vertical="center" wrapText="1"/>
      <protection/>
    </xf>
    <xf numFmtId="49" fontId="1" fillId="33" borderId="31" xfId="55" applyNumberFormat="1" applyFont="1" applyFill="1" applyBorder="1" applyAlignment="1" applyProtection="1">
      <alignment horizontal="center" vertical="center" wrapText="1"/>
      <protection/>
    </xf>
    <xf numFmtId="0" fontId="1" fillId="33" borderId="31" xfId="59" applyFont="1" applyFill="1" applyBorder="1" applyAlignment="1" applyProtection="1">
      <alignment horizontal="center" vertical="center" wrapText="1"/>
      <protection/>
    </xf>
    <xf numFmtId="0" fontId="1" fillId="40" borderId="10" xfId="54" applyNumberFormat="1" applyFont="1" applyFill="1" applyBorder="1" applyAlignment="1" applyProtection="1">
      <alignment horizontal="center" vertical="center" wrapText="1"/>
      <protection/>
    </xf>
    <xf numFmtId="0" fontId="1" fillId="40" borderId="11" xfId="54" applyNumberFormat="1" applyFont="1" applyFill="1" applyBorder="1" applyAlignment="1" applyProtection="1">
      <alignment horizontal="center" vertical="center" wrapText="1"/>
      <protection/>
    </xf>
    <xf numFmtId="0" fontId="1" fillId="40" borderId="12" xfId="54" applyNumberFormat="1" applyFont="1" applyFill="1" applyBorder="1" applyAlignment="1" applyProtection="1">
      <alignment horizontal="center" vertical="center" wrapText="1"/>
      <protection/>
    </xf>
    <xf numFmtId="0" fontId="1" fillId="33" borderId="21" xfId="55" applyFont="1" applyFill="1" applyBorder="1" applyAlignment="1" applyProtection="1">
      <alignment horizontal="center" vertical="center" wrapText="1"/>
      <protection/>
    </xf>
    <xf numFmtId="0" fontId="1" fillId="33" borderId="32" xfId="55" applyFont="1" applyFill="1" applyBorder="1" applyAlignment="1" applyProtection="1">
      <alignment horizontal="center" vertical="center" wrapText="1"/>
      <protection/>
    </xf>
    <xf numFmtId="0" fontId="5" fillId="33" borderId="33" xfId="55" applyFont="1" applyFill="1" applyBorder="1" applyAlignment="1" applyProtection="1">
      <alignment horizontal="center" vertical="center" wrapText="1"/>
      <protection/>
    </xf>
    <xf numFmtId="0" fontId="5" fillId="33" borderId="34" xfId="55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_JKH.OPEN.INFO.HVS(v3.5)_цены161210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4" xfId="53"/>
    <cellStyle name="Обычный 15" xfId="54"/>
    <cellStyle name="Обычный 2" xfId="55"/>
    <cellStyle name="Обычный 2 2 3" xfId="56"/>
    <cellStyle name="Обычный_BALANCE.WARM.2007YEAR(FACT)" xfId="57"/>
    <cellStyle name="Обычный_JKH.OPEN.INFO.GVS(v3.5)_цены161210" xfId="58"/>
    <cellStyle name="Обычный_JKH.OPEN.INFO.HVS(v3.5)_цены161210" xfId="59"/>
    <cellStyle name="Обычный_ЖКУ_проект3" xfId="60"/>
    <cellStyle name="Обычный_ТС цены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5;&#1091;&#1073;&#1083;&#1080;&#1082;&#1072;&#1094;&#1080;&#1080;%20&#1074;%20&#1075;&#1072;&#1079;&#1077;&#1090;&#1091;\JKH.OPEN.INFO.PRICE.HVS_(v4.6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5;&#1091;&#1073;&#1083;&#1080;&#1082;&#1072;&#1094;&#1080;&#1080;%20&#1074;%20&#1075;&#1072;&#1079;&#1077;&#1090;&#1091;\JKH.OPEN.INFO.PRICE.VO_(v4.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Change"/>
      <sheetName val="modfrmReestr"/>
      <sheetName val="modPROV"/>
      <sheetName val="modServiceModule"/>
      <sheetName val="modfrmDateChoose"/>
      <sheetName val="modDblClick"/>
      <sheetName val="modSheetMain01"/>
      <sheetName val="modSheetMain02"/>
      <sheetName val="modSheetMain03"/>
      <sheetName val="modSheetMain04"/>
      <sheetName val="modSheetMain05"/>
      <sheetName val="Инструкция"/>
      <sheetName val="Обновление"/>
      <sheetName val="Лог обновления"/>
      <sheetName val="Выбор субъекта РФ"/>
      <sheetName val="Титульный"/>
      <sheetName val="ХВС цены"/>
      <sheetName val="ХВС цены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TitleSheetHeaders"/>
      <sheetName val="modClassifierValidate"/>
      <sheetName val="modWindowClipboard"/>
      <sheetName val="modInfo"/>
      <sheetName val="modReestrMO"/>
      <sheetName val="modUpdTemplMain"/>
      <sheetName val="Паспорт"/>
    </sheetNames>
    <sheetDataSet>
      <sheetData sheetId="15">
        <row r="12">
          <cell r="G12" t="str">
            <v>01.07.2013</v>
          </cell>
        </row>
        <row r="13">
          <cell r="G13" t="str">
            <v>30.06.2014</v>
          </cell>
        </row>
        <row r="19">
          <cell r="G19" t="str">
            <v>МУП "Водное Хозяйство"</v>
          </cell>
        </row>
        <row r="38">
          <cell r="G38" t="str">
            <v>тариф не утверждался</v>
          </cell>
        </row>
        <row r="39">
          <cell r="G39" t="str">
            <v>тариф указан с НДС для плательщиков НДС</v>
          </cell>
        </row>
        <row r="40">
          <cell r="G40" t="str">
            <v>тариф с НДС организаций-плательщиков НДС</v>
          </cell>
        </row>
        <row r="41">
          <cell r="G41" t="str">
            <v>тариф указан с НДС для плательщиков НДС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Change"/>
      <sheetName val="modfrmReestr"/>
      <sheetName val="modPROV"/>
      <sheetName val="modServiceModule"/>
      <sheetName val="modfrmDateChoose"/>
      <sheetName val="modDblClick"/>
      <sheetName val="modSheetMain01"/>
      <sheetName val="modSheetMain02"/>
      <sheetName val="modSheetMain03"/>
      <sheetName val="modSheetMain04"/>
      <sheetName val="modSheetMain05"/>
      <sheetName val="Инструкция"/>
      <sheetName val="Обновление"/>
      <sheetName val="Лог обновления"/>
      <sheetName val="Выбор субъекта РФ"/>
      <sheetName val="Титульный"/>
      <sheetName val="ВО цены"/>
      <sheetName val="ВО цены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TitleSheetHeaders"/>
      <sheetName val="modClassifierValidate"/>
      <sheetName val="modWindowClipboard"/>
      <sheetName val="modInfo"/>
      <sheetName val="modReestrMO"/>
      <sheetName val="modUpdTemplMain"/>
      <sheetName val="Паспорт"/>
    </sheetNames>
    <sheetDataSet>
      <sheetData sheetId="15">
        <row r="19">
          <cell r="G19" t="str">
            <v>МУП "Водное Хозяйство"</v>
          </cell>
        </row>
        <row r="29">
          <cell r="G29" t="str">
            <v>тариф указан с НДС для плательщиков НДС</v>
          </cell>
        </row>
        <row r="30">
          <cell r="G30" t="str">
            <v>тариф указан с НДС для плательщиков НДС</v>
          </cell>
        </row>
        <row r="31">
          <cell r="G31" t="str">
            <v>тариф с НДС организаций-плательщиков НДС</v>
          </cell>
        </row>
        <row r="32">
          <cell r="G32" t="str">
            <v>тариф указан с НДС для плательщиков НДС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0"/>
  <sheetViews>
    <sheetView tabSelected="1" zoomScalePageLayoutView="0" workbookViewId="0" topLeftCell="A61">
      <selection activeCell="L63" sqref="L63"/>
    </sheetView>
  </sheetViews>
  <sheetFormatPr defaultColWidth="9.140625" defaultRowHeight="12.75"/>
  <cols>
    <col min="8" max="8" width="10.8515625" style="0" customWidth="1"/>
    <col min="9" max="9" width="11.28125" style="0" customWidth="1"/>
    <col min="10" max="10" width="11.421875" style="0" customWidth="1"/>
  </cols>
  <sheetData>
    <row r="1" spans="1:24" ht="12.75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100"/>
    </row>
    <row r="2" spans="1:24" ht="13.5" thickBot="1">
      <c r="A2" s="101" t="str">
        <f>IF(org="","",IF(fil="",org,org&amp;" ("&amp;fil&amp;")"))&amp;IF(OR(godStart="",godEnd=""),"",", "&amp;YEAR(godStart)&amp;"-"&amp;YEAR(godEnd)&amp;" гг.")</f>
        <v>МУП "Водное Хозяйство", 2013-2014 гг.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3"/>
    </row>
    <row r="3" spans="1:24" ht="12.75">
      <c r="A3" s="1"/>
      <c r="B3" s="2"/>
      <c r="C3" s="3"/>
      <c r="D3" s="3"/>
      <c r="E3" s="3"/>
      <c r="F3" s="3"/>
      <c r="G3" s="3"/>
      <c r="H3" s="3"/>
      <c r="I3" s="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3.5" customHeight="1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</row>
    <row r="5" spans="1:24" ht="21" customHeight="1">
      <c r="A5" s="8"/>
      <c r="B5" s="9"/>
      <c r="C5" s="104" t="s">
        <v>1</v>
      </c>
      <c r="D5" s="92" t="s">
        <v>2</v>
      </c>
      <c r="E5" s="106" t="str">
        <f>"Организации-перепродавцы"&amp;IF('[1]Титульный'!$G$38="тариф указан с НДС для плательщиков НДС",", с учётом НДС",IF('[1]Титульный'!$G$38="тариф указан без НДС для плательщиков НДС",", без учёта НДС",""))</f>
        <v>Организации-перепродавцы</v>
      </c>
      <c r="F5" s="107"/>
      <c r="G5" s="108"/>
      <c r="H5" s="106" t="str">
        <f>"Бюджетные потребители"&amp;IF('[1]Титульный'!$G$39="тариф указан с НДС для плательщиков НДС",", с учётом НДС",IF('[1]Титульный'!$G$39="тариф указан без НДС для плательщиков НДС",", без учёта НДС",""))</f>
        <v>Бюджетные потребители, с учётом НДС</v>
      </c>
      <c r="I5" s="107"/>
      <c r="J5" s="108"/>
      <c r="K5" s="106" t="str">
        <f>"Население"&amp;IF('[1]Титульный'!$G$40="тариф с НДС организаций-плательщиков НДС",", с учётом НДС","")</f>
        <v>Население, с учётом НДС</v>
      </c>
      <c r="L5" s="107"/>
      <c r="M5" s="108"/>
      <c r="N5" s="106" t="str">
        <f>"Прочие"&amp;IF('[1]Титульный'!$G$41="тариф указан с НДС для плательщиков НДС",", с учётом НДС",IF('[1]Титульный'!$G$41="тариф указан без НДС для плательщиков НДС",", без учёта НДС",""))</f>
        <v>Прочие, с учётом НДС</v>
      </c>
      <c r="O5" s="107"/>
      <c r="P5" s="108"/>
      <c r="Q5" s="92" t="s">
        <v>3</v>
      </c>
      <c r="R5" s="92" t="s">
        <v>4</v>
      </c>
      <c r="S5" s="92" t="s">
        <v>5</v>
      </c>
      <c r="T5" s="92"/>
      <c r="U5" s="92" t="s">
        <v>6</v>
      </c>
      <c r="V5" s="94" t="s">
        <v>7</v>
      </c>
      <c r="W5" s="96" t="s">
        <v>8</v>
      </c>
      <c r="X5" s="10"/>
    </row>
    <row r="6" spans="1:24" ht="21.75" customHeight="1">
      <c r="A6" s="8"/>
      <c r="B6" s="9"/>
      <c r="C6" s="104"/>
      <c r="D6" s="92"/>
      <c r="E6" s="90" t="s">
        <v>9</v>
      </c>
      <c r="F6" s="90" t="s">
        <v>10</v>
      </c>
      <c r="G6" s="90"/>
      <c r="H6" s="90" t="s">
        <v>9</v>
      </c>
      <c r="I6" s="90" t="s">
        <v>10</v>
      </c>
      <c r="J6" s="90"/>
      <c r="K6" s="90" t="s">
        <v>9</v>
      </c>
      <c r="L6" s="90" t="s">
        <v>10</v>
      </c>
      <c r="M6" s="90"/>
      <c r="N6" s="90" t="s">
        <v>9</v>
      </c>
      <c r="O6" s="90" t="s">
        <v>10</v>
      </c>
      <c r="P6" s="90"/>
      <c r="Q6" s="92"/>
      <c r="R6" s="92"/>
      <c r="S6" s="92"/>
      <c r="T6" s="92"/>
      <c r="U6" s="92"/>
      <c r="V6" s="94"/>
      <c r="W6" s="96"/>
      <c r="X6" s="10"/>
    </row>
    <row r="7" spans="1:24" ht="147" thickBot="1">
      <c r="A7" s="8"/>
      <c r="B7" s="9"/>
      <c r="C7" s="105"/>
      <c r="D7" s="93"/>
      <c r="E7" s="91"/>
      <c r="F7" s="12" t="s">
        <v>11</v>
      </c>
      <c r="G7" s="12" t="s">
        <v>12</v>
      </c>
      <c r="H7" s="91"/>
      <c r="I7" s="12" t="s">
        <v>11</v>
      </c>
      <c r="J7" s="12" t="s">
        <v>12</v>
      </c>
      <c r="K7" s="91"/>
      <c r="L7" s="12" t="s">
        <v>11</v>
      </c>
      <c r="M7" s="12" t="s">
        <v>12</v>
      </c>
      <c r="N7" s="91"/>
      <c r="O7" s="12" t="s">
        <v>11</v>
      </c>
      <c r="P7" s="12" t="s">
        <v>12</v>
      </c>
      <c r="Q7" s="93"/>
      <c r="R7" s="93"/>
      <c r="S7" s="11" t="s">
        <v>13</v>
      </c>
      <c r="T7" s="11" t="s">
        <v>14</v>
      </c>
      <c r="U7" s="93"/>
      <c r="V7" s="95"/>
      <c r="W7" s="97"/>
      <c r="X7" s="10"/>
    </row>
    <row r="8" spans="1:24" ht="12.75">
      <c r="A8" s="8"/>
      <c r="B8" s="9"/>
      <c r="C8" s="13">
        <v>1</v>
      </c>
      <c r="D8" s="13" t="s">
        <v>15</v>
      </c>
      <c r="E8" s="14">
        <v>3</v>
      </c>
      <c r="F8" s="13" t="s">
        <v>16</v>
      </c>
      <c r="G8" s="13" t="s">
        <v>17</v>
      </c>
      <c r="H8" s="13" t="s">
        <v>18</v>
      </c>
      <c r="I8" s="13" t="s">
        <v>19</v>
      </c>
      <c r="J8" s="13" t="s">
        <v>20</v>
      </c>
      <c r="K8" s="13" t="s">
        <v>21</v>
      </c>
      <c r="L8" s="13" t="s">
        <v>22</v>
      </c>
      <c r="M8" s="13" t="s">
        <v>23</v>
      </c>
      <c r="N8" s="13" t="s">
        <v>24</v>
      </c>
      <c r="O8" s="13" t="s">
        <v>25</v>
      </c>
      <c r="P8" s="13" t="s">
        <v>26</v>
      </c>
      <c r="Q8" s="13" t="s">
        <v>27</v>
      </c>
      <c r="R8" s="13" t="s">
        <v>28</v>
      </c>
      <c r="S8" s="13" t="s">
        <v>29</v>
      </c>
      <c r="T8" s="13" t="s">
        <v>30</v>
      </c>
      <c r="U8" s="13" t="s">
        <v>31</v>
      </c>
      <c r="V8" s="13" t="s">
        <v>32</v>
      </c>
      <c r="W8" s="13" t="s">
        <v>33</v>
      </c>
      <c r="X8" s="10"/>
    </row>
    <row r="9" spans="1:24" ht="67.5">
      <c r="A9" s="15"/>
      <c r="B9" s="16"/>
      <c r="C9" s="17" t="s">
        <v>34</v>
      </c>
      <c r="D9" s="18" t="s">
        <v>35</v>
      </c>
      <c r="E9" s="19">
        <v>13.46</v>
      </c>
      <c r="F9" s="20"/>
      <c r="G9" s="20"/>
      <c r="H9" s="19">
        <f>$G9</f>
        <v>0</v>
      </c>
      <c r="I9" s="20"/>
      <c r="J9" s="20"/>
      <c r="K9" s="19">
        <v>13.46</v>
      </c>
      <c r="L9" s="20"/>
      <c r="M9" s="20"/>
      <c r="N9" s="19">
        <f>$G9</f>
        <v>0</v>
      </c>
      <c r="O9" s="20"/>
      <c r="P9" s="20"/>
      <c r="Q9" s="21" t="s">
        <v>36</v>
      </c>
      <c r="R9" s="21" t="s">
        <v>37</v>
      </c>
      <c r="S9" s="21" t="s">
        <v>38</v>
      </c>
      <c r="T9" s="22" t="s">
        <v>39</v>
      </c>
      <c r="U9" s="22" t="s">
        <v>40</v>
      </c>
      <c r="V9" s="22" t="s">
        <v>41</v>
      </c>
      <c r="W9" s="23" t="s">
        <v>42</v>
      </c>
      <c r="X9" s="10"/>
    </row>
    <row r="10" spans="1:24" ht="12.75">
      <c r="A10" s="24"/>
      <c r="B10" s="25"/>
      <c r="C10" s="26"/>
      <c r="D10" s="27" t="s">
        <v>43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9"/>
      <c r="X10" s="30"/>
    </row>
    <row r="11" spans="1:24" ht="13.5" thickBot="1">
      <c r="A11" s="24"/>
      <c r="B11" s="25"/>
      <c r="C11" s="31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0"/>
    </row>
    <row r="12" spans="1:24" ht="12.75">
      <c r="A12" s="24"/>
      <c r="B12" s="25"/>
      <c r="C12" s="35"/>
      <c r="D12" s="36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0"/>
    </row>
    <row r="13" spans="1:24" ht="12.75">
      <c r="A13" s="37"/>
      <c r="B13" s="38"/>
      <c r="C13" s="39" t="s">
        <v>44</v>
      </c>
      <c r="D13" s="40" t="s">
        <v>45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2"/>
    </row>
    <row r="14" spans="1:24" ht="13.5" thickBot="1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5"/>
    </row>
    <row r="17" spans="1:14" ht="12.75">
      <c r="A17" s="67"/>
      <c r="B17" s="68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70"/>
    </row>
    <row r="18" spans="1:14" ht="203.25" thickBot="1">
      <c r="A18" s="71"/>
      <c r="B18" s="46"/>
      <c r="C18" s="47" t="s">
        <v>1</v>
      </c>
      <c r="D18" s="118" t="s">
        <v>2</v>
      </c>
      <c r="E18" s="119"/>
      <c r="F18" s="48" t="s">
        <v>46</v>
      </c>
      <c r="G18" s="48" t="s">
        <v>47</v>
      </c>
      <c r="H18" s="48" t="s">
        <v>3</v>
      </c>
      <c r="I18" s="48" t="s">
        <v>4</v>
      </c>
      <c r="J18" s="72" t="s">
        <v>58</v>
      </c>
      <c r="K18" s="72" t="s">
        <v>59</v>
      </c>
      <c r="L18" s="48" t="s">
        <v>6</v>
      </c>
      <c r="M18" s="73" t="s">
        <v>7</v>
      </c>
      <c r="N18" s="74"/>
    </row>
    <row r="19" spans="1:14" ht="12.75">
      <c r="A19" s="75"/>
      <c r="B19" s="49"/>
      <c r="C19" s="50">
        <v>1</v>
      </c>
      <c r="D19" s="121">
        <v>2</v>
      </c>
      <c r="E19" s="121"/>
      <c r="F19" s="51">
        <v>3</v>
      </c>
      <c r="G19" s="51">
        <v>4</v>
      </c>
      <c r="H19" s="51">
        <v>5</v>
      </c>
      <c r="I19" s="51">
        <v>6</v>
      </c>
      <c r="J19" s="76" t="s">
        <v>60</v>
      </c>
      <c r="K19" s="76" t="s">
        <v>61</v>
      </c>
      <c r="L19" s="51">
        <v>8</v>
      </c>
      <c r="M19" s="77">
        <v>9</v>
      </c>
      <c r="N19" s="74"/>
    </row>
    <row r="20" spans="1:14" ht="33.75">
      <c r="A20" s="75"/>
      <c r="B20" s="49"/>
      <c r="C20" s="109" t="s">
        <v>34</v>
      </c>
      <c r="D20" s="111" t="s">
        <v>48</v>
      </c>
      <c r="E20" s="52" t="s">
        <v>49</v>
      </c>
      <c r="F20" s="53" t="s">
        <v>50</v>
      </c>
      <c r="G20" s="19">
        <v>1.14</v>
      </c>
      <c r="H20" s="21" t="s">
        <v>36</v>
      </c>
      <c r="I20" s="21" t="s">
        <v>37</v>
      </c>
      <c r="J20" s="21" t="s">
        <v>38</v>
      </c>
      <c r="K20" s="78" t="s">
        <v>39</v>
      </c>
      <c r="L20" s="78" t="s">
        <v>40</v>
      </c>
      <c r="M20" s="23" t="s">
        <v>41</v>
      </c>
      <c r="N20" s="74"/>
    </row>
    <row r="21" spans="1:14" ht="56.25">
      <c r="A21" s="75"/>
      <c r="B21" s="49"/>
      <c r="C21" s="113"/>
      <c r="D21" s="114"/>
      <c r="E21" s="52" t="s">
        <v>51</v>
      </c>
      <c r="F21" s="53" t="s">
        <v>50</v>
      </c>
      <c r="G21" s="19">
        <v>1.14</v>
      </c>
      <c r="H21" s="21" t="s">
        <v>36</v>
      </c>
      <c r="I21" s="21" t="s">
        <v>37</v>
      </c>
      <c r="J21" s="21" t="s">
        <v>38</v>
      </c>
      <c r="K21" s="78" t="s">
        <v>39</v>
      </c>
      <c r="L21" s="78" t="s">
        <v>40</v>
      </c>
      <c r="M21" s="23" t="s">
        <v>41</v>
      </c>
      <c r="N21" s="74"/>
    </row>
    <row r="22" spans="1:14" ht="45">
      <c r="A22" s="75"/>
      <c r="B22" s="49"/>
      <c r="C22" s="110"/>
      <c r="D22" s="112"/>
      <c r="E22" s="52" t="s">
        <v>52</v>
      </c>
      <c r="F22" s="53" t="s">
        <v>50</v>
      </c>
      <c r="G22" s="19">
        <v>1.14</v>
      </c>
      <c r="H22" s="21" t="s">
        <v>36</v>
      </c>
      <c r="I22" s="21" t="s">
        <v>37</v>
      </c>
      <c r="J22" s="21" t="s">
        <v>38</v>
      </c>
      <c r="K22" s="78" t="s">
        <v>39</v>
      </c>
      <c r="L22" s="78" t="s">
        <v>40</v>
      </c>
      <c r="M22" s="23" t="s">
        <v>41</v>
      </c>
      <c r="N22" s="74"/>
    </row>
    <row r="23" spans="1:14" ht="56.25">
      <c r="A23" s="75"/>
      <c r="B23" s="49"/>
      <c r="C23" s="109" t="s">
        <v>15</v>
      </c>
      <c r="D23" s="111" t="s">
        <v>53</v>
      </c>
      <c r="E23" s="52" t="s">
        <v>51</v>
      </c>
      <c r="F23" s="53" t="s">
        <v>50</v>
      </c>
      <c r="G23" s="19">
        <v>1.14</v>
      </c>
      <c r="H23" s="21" t="s">
        <v>36</v>
      </c>
      <c r="I23" s="21" t="s">
        <v>37</v>
      </c>
      <c r="J23" s="21" t="s">
        <v>38</v>
      </c>
      <c r="K23" s="78" t="s">
        <v>39</v>
      </c>
      <c r="L23" s="78" t="s">
        <v>40</v>
      </c>
      <c r="M23" s="23" t="s">
        <v>41</v>
      </c>
      <c r="N23" s="74"/>
    </row>
    <row r="24" spans="1:14" ht="45">
      <c r="A24" s="75"/>
      <c r="B24" s="49"/>
      <c r="C24" s="110"/>
      <c r="D24" s="112"/>
      <c r="E24" s="52" t="s">
        <v>52</v>
      </c>
      <c r="F24" s="53" t="s">
        <v>50</v>
      </c>
      <c r="G24" s="19">
        <v>1.14</v>
      </c>
      <c r="H24" s="21" t="s">
        <v>36</v>
      </c>
      <c r="I24" s="21" t="s">
        <v>37</v>
      </c>
      <c r="J24" s="21" t="s">
        <v>38</v>
      </c>
      <c r="K24" s="78" t="s">
        <v>39</v>
      </c>
      <c r="L24" s="78" t="s">
        <v>40</v>
      </c>
      <c r="M24" s="23" t="s">
        <v>41</v>
      </c>
      <c r="N24" s="74"/>
    </row>
    <row r="25" spans="1:14" ht="56.25">
      <c r="A25" s="75"/>
      <c r="B25" s="49"/>
      <c r="C25" s="109" t="s">
        <v>54</v>
      </c>
      <c r="D25" s="111" t="s">
        <v>55</v>
      </c>
      <c r="E25" s="52" t="s">
        <v>51</v>
      </c>
      <c r="F25" s="53" t="s">
        <v>56</v>
      </c>
      <c r="G25" s="19">
        <v>10148</v>
      </c>
      <c r="H25" s="21" t="s">
        <v>62</v>
      </c>
      <c r="I25" s="21" t="s">
        <v>63</v>
      </c>
      <c r="J25" s="21" t="s">
        <v>64</v>
      </c>
      <c r="K25" s="78" t="s">
        <v>65</v>
      </c>
      <c r="L25" s="78" t="s">
        <v>66</v>
      </c>
      <c r="M25" s="23" t="s">
        <v>67</v>
      </c>
      <c r="N25" s="74"/>
    </row>
    <row r="26" spans="1:14" ht="45">
      <c r="A26" s="75"/>
      <c r="B26" s="49"/>
      <c r="C26" s="110"/>
      <c r="D26" s="112"/>
      <c r="E26" s="52" t="s">
        <v>52</v>
      </c>
      <c r="F26" s="53" t="s">
        <v>56</v>
      </c>
      <c r="G26" s="19">
        <v>10148</v>
      </c>
      <c r="H26" s="21" t="s">
        <v>62</v>
      </c>
      <c r="I26" s="21" t="s">
        <v>63</v>
      </c>
      <c r="J26" s="21" t="s">
        <v>64</v>
      </c>
      <c r="K26" s="78" t="s">
        <v>65</v>
      </c>
      <c r="L26" s="78" t="s">
        <v>66</v>
      </c>
      <c r="M26" s="23" t="s">
        <v>67</v>
      </c>
      <c r="N26" s="74"/>
    </row>
    <row r="27" spans="1:14" ht="56.25">
      <c r="A27" s="75"/>
      <c r="B27" s="49"/>
      <c r="C27" s="109" t="s">
        <v>18</v>
      </c>
      <c r="D27" s="111" t="s">
        <v>57</v>
      </c>
      <c r="E27" s="52" t="s">
        <v>51</v>
      </c>
      <c r="F27" s="53" t="s">
        <v>56</v>
      </c>
      <c r="G27" s="19">
        <v>10148</v>
      </c>
      <c r="H27" s="21" t="s">
        <v>62</v>
      </c>
      <c r="I27" s="21" t="s">
        <v>63</v>
      </c>
      <c r="J27" s="21" t="s">
        <v>64</v>
      </c>
      <c r="K27" s="78" t="s">
        <v>65</v>
      </c>
      <c r="L27" s="78" t="s">
        <v>66</v>
      </c>
      <c r="M27" s="23" t="s">
        <v>67</v>
      </c>
      <c r="N27" s="74"/>
    </row>
    <row r="28" spans="1:14" ht="45">
      <c r="A28" s="75"/>
      <c r="B28" s="49"/>
      <c r="C28" s="110"/>
      <c r="D28" s="112"/>
      <c r="E28" s="52" t="s">
        <v>52</v>
      </c>
      <c r="F28" s="53" t="s">
        <v>56</v>
      </c>
      <c r="G28" s="19">
        <v>10148</v>
      </c>
      <c r="H28" s="21" t="s">
        <v>62</v>
      </c>
      <c r="I28" s="21" t="s">
        <v>63</v>
      </c>
      <c r="J28" s="21" t="s">
        <v>64</v>
      </c>
      <c r="K28" s="78" t="s">
        <v>65</v>
      </c>
      <c r="L28" s="78" t="s">
        <v>66</v>
      </c>
      <c r="M28" s="23" t="s">
        <v>67</v>
      </c>
      <c r="N28" s="74"/>
    </row>
    <row r="29" spans="1:14" ht="12.75">
      <c r="A29" s="24"/>
      <c r="B29" s="25"/>
      <c r="C29" s="54"/>
      <c r="D29" s="55" t="s">
        <v>43</v>
      </c>
      <c r="E29" s="55"/>
      <c r="F29" s="56"/>
      <c r="G29" s="56"/>
      <c r="H29" s="56"/>
      <c r="I29" s="56"/>
      <c r="J29" s="56"/>
      <c r="K29" s="56"/>
      <c r="L29" s="56"/>
      <c r="M29" s="79"/>
      <c r="N29" s="30"/>
    </row>
    <row r="30" spans="1:14" ht="13.5" thickBot="1">
      <c r="A30" s="37"/>
      <c r="B30" s="38"/>
      <c r="C30" s="57"/>
      <c r="D30" s="58"/>
      <c r="E30" s="58"/>
      <c r="F30" s="59"/>
      <c r="G30" s="60"/>
      <c r="H30" s="80"/>
      <c r="I30" s="80"/>
      <c r="J30" s="80"/>
      <c r="K30" s="81"/>
      <c r="L30" s="82"/>
      <c r="M30" s="83"/>
      <c r="N30" s="30"/>
    </row>
    <row r="31" spans="1:14" ht="12.75">
      <c r="A31" s="37"/>
      <c r="B31" s="38"/>
      <c r="C31" s="61"/>
      <c r="D31" s="62"/>
      <c r="E31" s="62"/>
      <c r="F31" s="63"/>
      <c r="G31" s="64"/>
      <c r="H31" s="84"/>
      <c r="I31" s="84"/>
      <c r="J31" s="84"/>
      <c r="K31" s="85"/>
      <c r="L31" s="86"/>
      <c r="M31" s="86"/>
      <c r="N31" s="30"/>
    </row>
    <row r="32" spans="1:14" ht="12.75">
      <c r="A32" s="37"/>
      <c r="B32" s="38"/>
      <c r="C32" s="65" t="s">
        <v>44</v>
      </c>
      <c r="D32" s="66" t="s">
        <v>45</v>
      </c>
      <c r="E32" s="66"/>
      <c r="F32" s="40"/>
      <c r="G32" s="40"/>
      <c r="H32" s="40"/>
      <c r="I32" s="40"/>
      <c r="J32" s="40"/>
      <c r="K32" s="40"/>
      <c r="L32" s="40"/>
      <c r="M32" s="40"/>
      <c r="N32" s="30"/>
    </row>
    <row r="33" spans="1:14" ht="13.5" thickBot="1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5"/>
    </row>
    <row r="36" spans="1:14" ht="12.75">
      <c r="A36" s="115" t="s">
        <v>68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7"/>
    </row>
    <row r="37" spans="1:14" ht="13.5" thickBot="1">
      <c r="A37" s="101" t="str">
        <f>IF(аа="","",IF(fil="",аа,аа&amp;" ("&amp;fil&amp;")"))&amp;IF(OR(godStart="",godEnd=""),"",", "&amp;YEAR(godStart)&amp;"-"&amp;YEAR(godEnd)&amp;" гг.")</f>
        <v>МУП "Водное Хозяйство", 2013-2014 гг.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3"/>
    </row>
    <row r="38" spans="1:14" ht="12.75">
      <c r="A38" s="1"/>
      <c r="B38" s="87"/>
      <c r="C38" s="88"/>
      <c r="D38" s="88"/>
      <c r="E38" s="88"/>
      <c r="F38" s="88"/>
      <c r="G38" s="88"/>
      <c r="H38" s="88"/>
      <c r="I38" s="88"/>
      <c r="J38" s="88"/>
      <c r="K38" s="88"/>
      <c r="L38" s="1"/>
      <c r="M38" s="1"/>
      <c r="N38" s="1"/>
    </row>
    <row r="39" spans="1:14" ht="12.75">
      <c r="A39" s="67"/>
      <c r="B39" s="68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70"/>
    </row>
    <row r="40" spans="1:14" ht="203.25" thickBot="1">
      <c r="A40" s="71"/>
      <c r="B40" s="46"/>
      <c r="C40" s="47" t="s">
        <v>1</v>
      </c>
      <c r="D40" s="118" t="s">
        <v>2</v>
      </c>
      <c r="E40" s="119"/>
      <c r="F40" s="48" t="s">
        <v>46</v>
      </c>
      <c r="G40" s="48" t="s">
        <v>47</v>
      </c>
      <c r="H40" s="48" t="s">
        <v>3</v>
      </c>
      <c r="I40" s="48" t="s">
        <v>4</v>
      </c>
      <c r="J40" s="72" t="s">
        <v>58</v>
      </c>
      <c r="K40" s="72" t="s">
        <v>59</v>
      </c>
      <c r="L40" s="48" t="s">
        <v>6</v>
      </c>
      <c r="M40" s="73" t="s">
        <v>7</v>
      </c>
      <c r="N40" s="74"/>
    </row>
    <row r="41" spans="1:14" ht="12.75">
      <c r="A41" s="75"/>
      <c r="B41" s="49"/>
      <c r="C41" s="50">
        <v>1</v>
      </c>
      <c r="D41" s="120">
        <v>2</v>
      </c>
      <c r="E41" s="120"/>
      <c r="F41" s="51">
        <v>3</v>
      </c>
      <c r="G41" s="51">
        <v>4</v>
      </c>
      <c r="H41" s="51">
        <v>5</v>
      </c>
      <c r="I41" s="51">
        <v>6</v>
      </c>
      <c r="J41" s="76" t="s">
        <v>60</v>
      </c>
      <c r="K41" s="76" t="s">
        <v>61</v>
      </c>
      <c r="L41" s="51">
        <v>8</v>
      </c>
      <c r="M41" s="89">
        <v>9</v>
      </c>
      <c r="N41" s="74"/>
    </row>
    <row r="42" spans="1:14" ht="33.75">
      <c r="A42" s="75"/>
      <c r="B42" s="49"/>
      <c r="C42" s="109" t="s">
        <v>34</v>
      </c>
      <c r="D42" s="111" t="s">
        <v>69</v>
      </c>
      <c r="E42" s="52" t="s">
        <v>49</v>
      </c>
      <c r="F42" s="53" t="s">
        <v>50</v>
      </c>
      <c r="G42" s="19">
        <v>1.76</v>
      </c>
      <c r="H42" s="21" t="s">
        <v>36</v>
      </c>
      <c r="I42" s="21" t="s">
        <v>37</v>
      </c>
      <c r="J42" s="21" t="s">
        <v>38</v>
      </c>
      <c r="K42" s="78" t="s">
        <v>39</v>
      </c>
      <c r="L42" s="78" t="s">
        <v>40</v>
      </c>
      <c r="M42" s="23" t="s">
        <v>41</v>
      </c>
      <c r="N42" s="74"/>
    </row>
    <row r="43" spans="1:14" ht="56.25">
      <c r="A43" s="75"/>
      <c r="B43" s="49"/>
      <c r="C43" s="113"/>
      <c r="D43" s="114"/>
      <c r="E43" s="52" t="s">
        <v>51</v>
      </c>
      <c r="F43" s="53" t="s">
        <v>50</v>
      </c>
      <c r="G43" s="19">
        <v>1.76</v>
      </c>
      <c r="H43" s="21" t="s">
        <v>36</v>
      </c>
      <c r="I43" s="21" t="s">
        <v>37</v>
      </c>
      <c r="J43" s="21" t="s">
        <v>38</v>
      </c>
      <c r="K43" s="78" t="s">
        <v>39</v>
      </c>
      <c r="L43" s="78" t="s">
        <v>40</v>
      </c>
      <c r="M43" s="23" t="s">
        <v>41</v>
      </c>
      <c r="N43" s="74"/>
    </row>
    <row r="44" spans="1:14" ht="45">
      <c r="A44" s="75"/>
      <c r="B44" s="49"/>
      <c r="C44" s="110"/>
      <c r="D44" s="112"/>
      <c r="E44" s="52" t="s">
        <v>52</v>
      </c>
      <c r="F44" s="53" t="s">
        <v>50</v>
      </c>
      <c r="G44" s="19">
        <v>1.76</v>
      </c>
      <c r="H44" s="21" t="s">
        <v>36</v>
      </c>
      <c r="I44" s="21" t="s">
        <v>37</v>
      </c>
      <c r="J44" s="21" t="s">
        <v>38</v>
      </c>
      <c r="K44" s="78" t="s">
        <v>39</v>
      </c>
      <c r="L44" s="78" t="s">
        <v>40</v>
      </c>
      <c r="M44" s="23" t="s">
        <v>41</v>
      </c>
      <c r="N44" s="74"/>
    </row>
    <row r="45" spans="1:14" ht="56.25">
      <c r="A45" s="75"/>
      <c r="B45" s="49"/>
      <c r="C45" s="109" t="s">
        <v>15</v>
      </c>
      <c r="D45" s="111" t="s">
        <v>70</v>
      </c>
      <c r="E45" s="52" t="s">
        <v>51</v>
      </c>
      <c r="F45" s="53" t="s">
        <v>50</v>
      </c>
      <c r="G45" s="19">
        <v>1.76</v>
      </c>
      <c r="H45" s="21" t="s">
        <v>36</v>
      </c>
      <c r="I45" s="21" t="s">
        <v>37</v>
      </c>
      <c r="J45" s="21" t="s">
        <v>38</v>
      </c>
      <c r="K45" s="78" t="s">
        <v>39</v>
      </c>
      <c r="L45" s="78" t="s">
        <v>40</v>
      </c>
      <c r="M45" s="23" t="s">
        <v>41</v>
      </c>
      <c r="N45" s="74"/>
    </row>
    <row r="46" spans="1:14" ht="45">
      <c r="A46" s="75"/>
      <c r="B46" s="49"/>
      <c r="C46" s="110"/>
      <c r="D46" s="112"/>
      <c r="E46" s="52" t="s">
        <v>52</v>
      </c>
      <c r="F46" s="53" t="s">
        <v>50</v>
      </c>
      <c r="G46" s="19">
        <v>1.76</v>
      </c>
      <c r="H46" s="21" t="s">
        <v>36</v>
      </c>
      <c r="I46" s="21" t="s">
        <v>37</v>
      </c>
      <c r="J46" s="21" t="s">
        <v>38</v>
      </c>
      <c r="K46" s="78" t="s">
        <v>39</v>
      </c>
      <c r="L46" s="78" t="s">
        <v>40</v>
      </c>
      <c r="M46" s="23" t="s">
        <v>41</v>
      </c>
      <c r="N46" s="74"/>
    </row>
    <row r="47" spans="1:14" ht="56.25">
      <c r="A47" s="75"/>
      <c r="B47" s="49"/>
      <c r="C47" s="109" t="s">
        <v>54</v>
      </c>
      <c r="D47" s="111" t="s">
        <v>71</v>
      </c>
      <c r="E47" s="52" t="s">
        <v>51</v>
      </c>
      <c r="F47" s="53" t="s">
        <v>56</v>
      </c>
      <c r="G47" s="19">
        <v>11847</v>
      </c>
      <c r="H47" s="21" t="s">
        <v>62</v>
      </c>
      <c r="I47" s="21" t="s">
        <v>63</v>
      </c>
      <c r="J47" s="21" t="s">
        <v>64</v>
      </c>
      <c r="K47" s="78" t="s">
        <v>65</v>
      </c>
      <c r="L47" s="78" t="s">
        <v>66</v>
      </c>
      <c r="M47" s="23" t="s">
        <v>67</v>
      </c>
      <c r="N47" s="74"/>
    </row>
    <row r="48" spans="1:14" ht="45">
      <c r="A48" s="75"/>
      <c r="B48" s="49"/>
      <c r="C48" s="110"/>
      <c r="D48" s="112"/>
      <c r="E48" s="52" t="s">
        <v>52</v>
      </c>
      <c r="F48" s="53" t="s">
        <v>56</v>
      </c>
      <c r="G48" s="19">
        <v>11847</v>
      </c>
      <c r="H48" s="21" t="s">
        <v>62</v>
      </c>
      <c r="I48" s="21" t="s">
        <v>63</v>
      </c>
      <c r="J48" s="21" t="s">
        <v>64</v>
      </c>
      <c r="K48" s="78" t="s">
        <v>65</v>
      </c>
      <c r="L48" s="78" t="s">
        <v>66</v>
      </c>
      <c r="M48" s="23" t="s">
        <v>67</v>
      </c>
      <c r="N48" s="74"/>
    </row>
    <row r="49" spans="1:14" ht="56.25">
      <c r="A49" s="75"/>
      <c r="B49" s="49"/>
      <c r="C49" s="109" t="s">
        <v>18</v>
      </c>
      <c r="D49" s="111" t="s">
        <v>72</v>
      </c>
      <c r="E49" s="52" t="s">
        <v>51</v>
      </c>
      <c r="F49" s="53" t="s">
        <v>56</v>
      </c>
      <c r="G49" s="19">
        <v>11847</v>
      </c>
      <c r="H49" s="21" t="s">
        <v>62</v>
      </c>
      <c r="I49" s="21" t="s">
        <v>63</v>
      </c>
      <c r="J49" s="21" t="s">
        <v>64</v>
      </c>
      <c r="K49" s="78" t="s">
        <v>65</v>
      </c>
      <c r="L49" s="78" t="s">
        <v>66</v>
      </c>
      <c r="M49" s="23" t="s">
        <v>67</v>
      </c>
      <c r="N49" s="74"/>
    </row>
    <row r="50" spans="1:14" ht="45">
      <c r="A50" s="75"/>
      <c r="B50" s="49"/>
      <c r="C50" s="110"/>
      <c r="D50" s="112"/>
      <c r="E50" s="52" t="s">
        <v>52</v>
      </c>
      <c r="F50" s="53" t="s">
        <v>56</v>
      </c>
      <c r="G50" s="19">
        <v>11847</v>
      </c>
      <c r="H50" s="21" t="s">
        <v>62</v>
      </c>
      <c r="I50" s="21" t="s">
        <v>63</v>
      </c>
      <c r="J50" s="21" t="s">
        <v>64</v>
      </c>
      <c r="K50" s="78" t="s">
        <v>65</v>
      </c>
      <c r="L50" s="78" t="s">
        <v>66</v>
      </c>
      <c r="M50" s="23" t="s">
        <v>67</v>
      </c>
      <c r="N50" s="74"/>
    </row>
    <row r="51" spans="1:14" ht="12.75">
      <c r="A51" s="24"/>
      <c r="B51" s="25"/>
      <c r="C51" s="54"/>
      <c r="D51" s="55" t="s">
        <v>43</v>
      </c>
      <c r="E51" s="55"/>
      <c r="F51" s="56"/>
      <c r="G51" s="56"/>
      <c r="H51" s="56"/>
      <c r="I51" s="56"/>
      <c r="J51" s="56"/>
      <c r="K51" s="56"/>
      <c r="L51" s="56"/>
      <c r="M51" s="79"/>
      <c r="N51" s="30"/>
    </row>
    <row r="52" spans="1:14" ht="13.5" thickBot="1">
      <c r="A52" s="37"/>
      <c r="B52" s="38"/>
      <c r="C52" s="57"/>
      <c r="D52" s="58"/>
      <c r="E52" s="58"/>
      <c r="F52" s="59"/>
      <c r="G52" s="60"/>
      <c r="H52" s="80"/>
      <c r="I52" s="80"/>
      <c r="J52" s="80"/>
      <c r="K52" s="81"/>
      <c r="L52" s="82"/>
      <c r="M52" s="83"/>
      <c r="N52" s="30"/>
    </row>
    <row r="53" spans="1:14" ht="12.75">
      <c r="A53" s="37"/>
      <c r="B53" s="38"/>
      <c r="C53" s="61"/>
      <c r="D53" s="62"/>
      <c r="E53" s="62"/>
      <c r="F53" s="63"/>
      <c r="G53" s="64"/>
      <c r="H53" s="84"/>
      <c r="I53" s="84"/>
      <c r="J53" s="84"/>
      <c r="K53" s="85"/>
      <c r="L53" s="86"/>
      <c r="M53" s="86"/>
      <c r="N53" s="30"/>
    </row>
    <row r="54" spans="1:14" ht="12.75">
      <c r="A54" s="37"/>
      <c r="B54" s="38"/>
      <c r="C54" s="65" t="s">
        <v>44</v>
      </c>
      <c r="D54" s="66" t="s">
        <v>45</v>
      </c>
      <c r="E54" s="66"/>
      <c r="F54" s="40"/>
      <c r="G54" s="40"/>
      <c r="H54" s="40"/>
      <c r="I54" s="40"/>
      <c r="J54" s="40"/>
      <c r="K54" s="40"/>
      <c r="L54" s="40"/>
      <c r="M54" s="40"/>
      <c r="N54" s="30"/>
    </row>
    <row r="55" spans="1:14" ht="13.5" thickBo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5"/>
    </row>
    <row r="57" spans="1:24" ht="12.75">
      <c r="A57" s="98" t="s">
        <v>0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100"/>
    </row>
    <row r="58" spans="1:24" ht="13.5" thickBot="1">
      <c r="A58" s="101" t="str">
        <f>IF(org="","",IF(fil="",org,org&amp;" ("&amp;fil&amp;")"))&amp;IF(OR(godStart="",godEnd=""),"",", "&amp;YEAR(godStart)&amp;"-"&amp;YEAR(godEnd)&amp;" гг.")</f>
        <v>МУП "Водное Хозяйство", 2013-2014 гг.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3"/>
    </row>
    <row r="59" spans="1:24" ht="12.75">
      <c r="A59" s="1"/>
      <c r="B59" s="2"/>
      <c r="C59" s="3"/>
      <c r="D59" s="3"/>
      <c r="E59" s="3"/>
      <c r="F59" s="3"/>
      <c r="G59" s="3"/>
      <c r="H59" s="3"/>
      <c r="I59" s="3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 customHeight="1">
      <c r="A60" s="4"/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7"/>
    </row>
    <row r="61" spans="1:24" ht="27.75" customHeight="1">
      <c r="A61" s="8"/>
      <c r="B61" s="9"/>
      <c r="C61" s="104" t="s">
        <v>1</v>
      </c>
      <c r="D61" s="92" t="s">
        <v>2</v>
      </c>
      <c r="E61" s="106" t="str">
        <f>"Организации-перепродавцы"&amp;IF('[2]Титульный'!$G$29="тариф указан с НДС для плательщиков НДС",", с учётом НДС",IF('[2]Титульный'!$G$29="тариф указан без НДС для плательщиков НДС",", без учёта НДС",""))</f>
        <v>Организации-перепродавцы, с учётом НДС</v>
      </c>
      <c r="F61" s="107"/>
      <c r="G61" s="108"/>
      <c r="H61" s="106" t="str">
        <f>"Бюджетные потребители"&amp;IF('[2]Титульный'!$G$30="тариф указан с НДС для плательщиков НДС",", с учётом НДС",IF('[2]Титульный'!$G$30="тариф указан без НДС для плательщиков НДС",", без учёта НДС",""))</f>
        <v>Бюджетные потребители, с учётом НДС</v>
      </c>
      <c r="I61" s="107"/>
      <c r="J61" s="108"/>
      <c r="K61" s="106" t="str">
        <f>"Население"&amp;IF('[2]Титульный'!$G$31="тариф с НДС организаций-плательщиков НДС",", с учётом НДС","")</f>
        <v>Население, с учётом НДС</v>
      </c>
      <c r="L61" s="107"/>
      <c r="M61" s="108"/>
      <c r="N61" s="106" t="str">
        <f>"Прочие"&amp;IF('[2]Титульный'!$G$32="тариф указан с НДС для плательщиков НДС",", с учётом НДС",IF('[2]Титульный'!$G$32="тариф указан без НДС для плательщиков НДС",", без учёта НДС",""))</f>
        <v>Прочие, с учётом НДС</v>
      </c>
      <c r="O61" s="107"/>
      <c r="P61" s="108"/>
      <c r="Q61" s="92" t="s">
        <v>3</v>
      </c>
      <c r="R61" s="92" t="s">
        <v>4</v>
      </c>
      <c r="S61" s="92" t="s">
        <v>5</v>
      </c>
      <c r="T61" s="92"/>
      <c r="U61" s="92" t="s">
        <v>6</v>
      </c>
      <c r="V61" s="94" t="s">
        <v>7</v>
      </c>
      <c r="W61" s="96" t="s">
        <v>8</v>
      </c>
      <c r="X61" s="10"/>
    </row>
    <row r="62" spans="1:24" ht="21" customHeight="1">
      <c r="A62" s="8"/>
      <c r="B62" s="9"/>
      <c r="C62" s="104"/>
      <c r="D62" s="92"/>
      <c r="E62" s="90" t="s">
        <v>9</v>
      </c>
      <c r="F62" s="90" t="s">
        <v>10</v>
      </c>
      <c r="G62" s="90"/>
      <c r="H62" s="90" t="s">
        <v>9</v>
      </c>
      <c r="I62" s="90" t="s">
        <v>10</v>
      </c>
      <c r="J62" s="90"/>
      <c r="K62" s="90" t="s">
        <v>9</v>
      </c>
      <c r="L62" s="90" t="s">
        <v>10</v>
      </c>
      <c r="M62" s="90"/>
      <c r="N62" s="90" t="s">
        <v>9</v>
      </c>
      <c r="O62" s="90" t="s">
        <v>10</v>
      </c>
      <c r="P62" s="90"/>
      <c r="Q62" s="92"/>
      <c r="R62" s="92"/>
      <c r="S62" s="92"/>
      <c r="T62" s="92"/>
      <c r="U62" s="92"/>
      <c r="V62" s="94"/>
      <c r="W62" s="96"/>
      <c r="X62" s="10"/>
    </row>
    <row r="63" spans="1:24" ht="180.75" thickBot="1">
      <c r="A63" s="8"/>
      <c r="B63" s="9"/>
      <c r="C63" s="105"/>
      <c r="D63" s="93"/>
      <c r="E63" s="91"/>
      <c r="F63" s="12" t="s">
        <v>73</v>
      </c>
      <c r="G63" s="12" t="s">
        <v>74</v>
      </c>
      <c r="H63" s="91"/>
      <c r="I63" s="12" t="s">
        <v>73</v>
      </c>
      <c r="J63" s="12" t="s">
        <v>74</v>
      </c>
      <c r="K63" s="91"/>
      <c r="L63" s="12" t="s">
        <v>73</v>
      </c>
      <c r="M63" s="12" t="s">
        <v>74</v>
      </c>
      <c r="N63" s="91"/>
      <c r="O63" s="12" t="s">
        <v>73</v>
      </c>
      <c r="P63" s="12" t="s">
        <v>74</v>
      </c>
      <c r="Q63" s="93"/>
      <c r="R63" s="93"/>
      <c r="S63" s="11" t="s">
        <v>13</v>
      </c>
      <c r="T63" s="11" t="s">
        <v>14</v>
      </c>
      <c r="U63" s="93"/>
      <c r="V63" s="95"/>
      <c r="W63" s="97"/>
      <c r="X63" s="10"/>
    </row>
    <row r="64" spans="1:24" ht="12.75">
      <c r="A64" s="8"/>
      <c r="B64" s="9"/>
      <c r="C64" s="13">
        <v>1</v>
      </c>
      <c r="D64" s="13" t="s">
        <v>15</v>
      </c>
      <c r="E64" s="14">
        <v>3</v>
      </c>
      <c r="F64" s="13" t="s">
        <v>16</v>
      </c>
      <c r="G64" s="13" t="s">
        <v>17</v>
      </c>
      <c r="H64" s="13" t="s">
        <v>18</v>
      </c>
      <c r="I64" s="13" t="s">
        <v>19</v>
      </c>
      <c r="J64" s="13" t="s">
        <v>20</v>
      </c>
      <c r="K64" s="13" t="s">
        <v>21</v>
      </c>
      <c r="L64" s="13" t="s">
        <v>22</v>
      </c>
      <c r="M64" s="13" t="s">
        <v>23</v>
      </c>
      <c r="N64" s="13" t="s">
        <v>24</v>
      </c>
      <c r="O64" s="13" t="s">
        <v>25</v>
      </c>
      <c r="P64" s="13" t="s">
        <v>26</v>
      </c>
      <c r="Q64" s="13" t="s">
        <v>27</v>
      </c>
      <c r="R64" s="13" t="s">
        <v>28</v>
      </c>
      <c r="S64" s="13" t="s">
        <v>29</v>
      </c>
      <c r="T64" s="13" t="s">
        <v>30</v>
      </c>
      <c r="U64" s="13" t="s">
        <v>31</v>
      </c>
      <c r="V64" s="13" t="s">
        <v>32</v>
      </c>
      <c r="W64" s="13" t="s">
        <v>33</v>
      </c>
      <c r="X64" s="10"/>
    </row>
    <row r="65" spans="1:24" ht="101.25">
      <c r="A65" s="15"/>
      <c r="B65" s="16"/>
      <c r="C65" s="17" t="s">
        <v>34</v>
      </c>
      <c r="D65" s="18" t="s">
        <v>75</v>
      </c>
      <c r="E65" s="19">
        <v>20</v>
      </c>
      <c r="F65" s="20"/>
      <c r="G65" s="20"/>
      <c r="H65" s="19">
        <f>$G65</f>
        <v>0</v>
      </c>
      <c r="I65" s="20"/>
      <c r="J65" s="20"/>
      <c r="K65" s="19">
        <f>$G65</f>
        <v>0</v>
      </c>
      <c r="L65" s="20"/>
      <c r="M65" s="20"/>
      <c r="N65" s="19">
        <f>$G65</f>
        <v>0</v>
      </c>
      <c r="O65" s="20"/>
      <c r="P65" s="20"/>
      <c r="Q65" s="21" t="s">
        <v>36</v>
      </c>
      <c r="R65" s="21" t="s">
        <v>37</v>
      </c>
      <c r="S65" s="21" t="s">
        <v>38</v>
      </c>
      <c r="T65" s="22" t="s">
        <v>39</v>
      </c>
      <c r="U65" s="22" t="s">
        <v>40</v>
      </c>
      <c r="V65" s="22" t="s">
        <v>76</v>
      </c>
      <c r="W65" s="23" t="s">
        <v>77</v>
      </c>
      <c r="X65" s="10"/>
    </row>
    <row r="66" spans="1:24" ht="12.75">
      <c r="A66" s="24"/>
      <c r="B66" s="25"/>
      <c r="C66" s="26"/>
      <c r="D66" s="27" t="s">
        <v>43</v>
      </c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9"/>
      <c r="X66" s="30"/>
    </row>
    <row r="67" spans="1:24" ht="13.5" thickBot="1">
      <c r="A67" s="24"/>
      <c r="B67" s="25"/>
      <c r="C67" s="31"/>
      <c r="D67" s="32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4"/>
      <c r="X67" s="30"/>
    </row>
    <row r="68" spans="1:24" ht="12.75">
      <c r="A68" s="24"/>
      <c r="B68" s="25"/>
      <c r="C68" s="35"/>
      <c r="D68" s="36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0"/>
    </row>
    <row r="69" spans="1:24" ht="12.75">
      <c r="A69" s="37"/>
      <c r="B69" s="38"/>
      <c r="C69" s="39" t="s">
        <v>44</v>
      </c>
      <c r="D69" s="40" t="s">
        <v>45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2"/>
    </row>
    <row r="70" spans="1:24" ht="13.5" thickBot="1">
      <c r="A70" s="43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5"/>
    </row>
  </sheetData>
  <sheetProtection/>
  <mergeCells count="66">
    <mergeCell ref="C23:C24"/>
    <mergeCell ref="D23:D24"/>
    <mergeCell ref="C25:C26"/>
    <mergeCell ref="D25:D26"/>
    <mergeCell ref="K5:M5"/>
    <mergeCell ref="N5:P5"/>
    <mergeCell ref="Q5:Q7"/>
    <mergeCell ref="R5:R7"/>
    <mergeCell ref="C27:C28"/>
    <mergeCell ref="D27:D28"/>
    <mergeCell ref="D18:E18"/>
    <mergeCell ref="D19:E19"/>
    <mergeCell ref="C20:C22"/>
    <mergeCell ref="D20:D22"/>
    <mergeCell ref="S5:T6"/>
    <mergeCell ref="U5:U7"/>
    <mergeCell ref="V5:V7"/>
    <mergeCell ref="W5:W7"/>
    <mergeCell ref="A1:X1"/>
    <mergeCell ref="A2:X2"/>
    <mergeCell ref="C5:C7"/>
    <mergeCell ref="D5:D7"/>
    <mergeCell ref="E5:G5"/>
    <mergeCell ref="H5:J5"/>
    <mergeCell ref="K6:K7"/>
    <mergeCell ref="L6:M6"/>
    <mergeCell ref="N6:N7"/>
    <mergeCell ref="O6:P6"/>
    <mergeCell ref="E6:E7"/>
    <mergeCell ref="F6:G6"/>
    <mergeCell ref="H6:H7"/>
    <mergeCell ref="I6:J6"/>
    <mergeCell ref="C42:C44"/>
    <mergeCell ref="D42:D44"/>
    <mergeCell ref="C45:C46"/>
    <mergeCell ref="D45:D46"/>
    <mergeCell ref="A36:N36"/>
    <mergeCell ref="A37:N37"/>
    <mergeCell ref="D40:E40"/>
    <mergeCell ref="D41:E41"/>
    <mergeCell ref="K61:M61"/>
    <mergeCell ref="N61:P61"/>
    <mergeCell ref="Q61:Q63"/>
    <mergeCell ref="R61:R63"/>
    <mergeCell ref="C47:C48"/>
    <mergeCell ref="D47:D48"/>
    <mergeCell ref="C49:C50"/>
    <mergeCell ref="D49:D50"/>
    <mergeCell ref="S61:T62"/>
    <mergeCell ref="U61:U63"/>
    <mergeCell ref="V61:V63"/>
    <mergeCell ref="W61:W63"/>
    <mergeCell ref="A57:X57"/>
    <mergeCell ref="A58:X58"/>
    <mergeCell ref="C61:C63"/>
    <mergeCell ref="D61:D63"/>
    <mergeCell ref="E61:G61"/>
    <mergeCell ref="H61:J61"/>
    <mergeCell ref="K62:K63"/>
    <mergeCell ref="L62:M62"/>
    <mergeCell ref="N62:N63"/>
    <mergeCell ref="O62:P62"/>
    <mergeCell ref="E62:E63"/>
    <mergeCell ref="F62:G62"/>
    <mergeCell ref="H62:H63"/>
    <mergeCell ref="I62:J62"/>
  </mergeCells>
  <dataValidations count="3">
    <dataValidation allowBlank="1" showInputMessage="1" showErrorMessage="1" prompt="Выберите значение из календаря, выполнив двойной щелчок левой кнопки мыши по ячейке." sqref="Q9:S9 H20:J28 H42:J50 Q65:S65"/>
    <dataValidation type="textLength" operator="lessThanOrEqual" allowBlank="1" showInputMessage="1" showErrorMessage="1" errorTitle="Ошибка" error="Допускается ввод не более 900 символов!" sqref="T9:W9 K20:M28 K42:M50 T65:W65">
      <formula1>900</formula1>
    </dataValidation>
    <dataValidation type="decimal" allowBlank="1" showErrorMessage="1" errorTitle="Ошибка" error="Допускается ввод только неотрицательных чисел!" sqref="Q10:S10 E9:P9 G20:G28 G42:G50 Q66:S66 E65:P65">
      <formula1>0</formula1>
      <formula2>9.99999999999999E+23</formula2>
    </dataValidation>
  </dataValidations>
  <hyperlinks>
    <hyperlink ref="D10" location="'ХВС цены'!A1" tooltip="Добавить запись" display="Добавить запись"/>
    <hyperlink ref="D29" location="'ХВС цены (2)'!A1" tooltip="Добавить запись" display="Добавить запись"/>
    <hyperlink ref="D51" location="'ВО цены (2)'!A1" tooltip="Добавить запись" display="Добавить запись"/>
    <hyperlink ref="D66" location="'ВО цены'!A1" tooltip="Добавить запись" display="Добавить запись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2013-03-28T08:44:23Z</cp:lastPrinted>
  <dcterms:created xsi:type="dcterms:W3CDTF">1996-10-08T23:32:33Z</dcterms:created>
  <dcterms:modified xsi:type="dcterms:W3CDTF">2013-03-28T12:04:47Z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