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<sst xmlns="http://schemas.openxmlformats.org/spreadsheetml/2006/main" count="1005" uniqueCount="202">
  <si>
    <t>Р</t>
  </si>
  <si>
    <t>П</t>
  </si>
  <si>
    <t>КЦСР</t>
  </si>
  <si>
    <t>КВР</t>
  </si>
  <si>
    <t>Наименование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</si>
  <si>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</si>
  <si>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</si>
  <si>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</si>
  <si>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</si>
  <si>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</si>
  <si>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</si>
  <si>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 </t>
  </si>
  <si>
    <t>Функционирование Правительства Российской Федерации,  высших   исполнительных органов</t>
  </si>
  <si>
    <t>государственной власти субъектов  Российской Федерации,  местных администраций</t>
  </si>
  <si>
    <t>Глава местной администрации (исполнительно-</t>
  </si>
  <si>
    <t>распорядительного органа муниципального образования)</t>
  </si>
  <si>
    <t>Обеспечение проведения выборов и референдумов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</si>
  <si>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</si>
  <si>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</si>
  <si>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</si>
  <si>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Целевые программы муниципальных образований</t>
  </si>
  <si>
    <t>Реализация государственных функций , связанных с общегосударственным управлением</t>
  </si>
  <si>
    <t>Выполнение других обязательств государства</t>
  </si>
  <si>
    <t>Жилищно-коммунальное хозяйство</t>
  </si>
  <si>
    <t>Жилищное  хозяйство</t>
  </si>
  <si>
    <t>Поддержка жилищного 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</si>
  <si>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</si>
  <si>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</si>
  <si>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</si>
  <si>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</si>
  <si>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</si>
  <si>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</si>
  <si>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Выполнение функций бюджетными учреждениями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</si>
  <si>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</si>
  <si>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</si>
  <si>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</si>
  <si>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</si>
  <si>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</si>
  <si>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</si>
  <si>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</si>
  <si>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</si>
  <si>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</si>
  <si>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Расходы за счет средств , поступающих от предпринимательской и иной приносящей доход деятельности</t>
  </si>
  <si>
    <t>Библиотеки</t>
  </si>
  <si>
    <t>Физическая культура и спорт</t>
  </si>
  <si>
    <t>01</t>
  </si>
  <si>
    <t>00</t>
  </si>
  <si>
    <t>0000000</t>
  </si>
  <si>
    <t>000</t>
  </si>
  <si>
    <t>Текущие расходы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</si>
  <si>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</si>
  <si>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</si>
  <si>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 xml:space="preserve">          по разделам и подразделам, целевым статьям и видам расходов </t>
  </si>
  <si>
    <t>03</t>
  </si>
  <si>
    <t>0020400</t>
  </si>
  <si>
    <t>0020000</t>
  </si>
  <si>
    <t>0021200</t>
  </si>
  <si>
    <t>04</t>
  </si>
  <si>
    <t>0020800</t>
  </si>
  <si>
    <t>06</t>
  </si>
  <si>
    <t>500</t>
  </si>
  <si>
    <t>07</t>
  </si>
  <si>
    <t>0022600</t>
  </si>
  <si>
    <t>Члены избирательной комиссии муниципального образования</t>
  </si>
  <si>
    <t>0900000</t>
  </si>
  <si>
    <t>0900200</t>
  </si>
  <si>
    <t>0920000</t>
  </si>
  <si>
    <t>0920300</t>
  </si>
  <si>
    <t>14</t>
  </si>
  <si>
    <t>1020000</t>
  </si>
  <si>
    <t>1020102</t>
  </si>
  <si>
    <t>003</t>
  </si>
  <si>
    <t xml:space="preserve">Бюджетные инвестиции в объекты капитального строительства, не включенные в целевые программы 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</si>
  <si>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</si>
  <si>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</si>
  <si>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05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</si>
  <si>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</si>
  <si>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</si>
  <si>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7950000</t>
  </si>
  <si>
    <t>0029900</t>
  </si>
  <si>
    <t>001</t>
  </si>
  <si>
    <t>8000000</t>
  </si>
  <si>
    <t>8009900</t>
  </si>
  <si>
    <t>08</t>
  </si>
  <si>
    <t>09</t>
  </si>
  <si>
    <r>
      <t xml:space="preserve">Депутаты представительного органа </t>
    </r>
    <r>
      <rPr>
        <sz val="10"/>
        <rFont val="Times New Roman"/>
        <family val="1"/>
      </rPr>
      <t>муниципального образования</t>
    </r>
  </si>
  <si>
    <t>Прочие выплаты по обязательствам государства</t>
  </si>
  <si>
    <t>0920305</t>
  </si>
  <si>
    <t>Организация и содержание мест захоронения</t>
  </si>
  <si>
    <t>Национальная экономика</t>
  </si>
  <si>
    <t>Транспорт</t>
  </si>
  <si>
    <t>Субсидии юридическим лицам</t>
  </si>
  <si>
    <t>006</t>
  </si>
  <si>
    <t>02</t>
  </si>
  <si>
    <t>Коммунальное хозяйство</t>
  </si>
  <si>
    <t>3030000</t>
  </si>
  <si>
    <t>Автомобильный транспорт</t>
  </si>
  <si>
    <t>3030200</t>
  </si>
  <si>
    <t>Отдельные мероприятия в области автомобильного транспорта</t>
  </si>
  <si>
    <t>10</t>
  </si>
  <si>
    <t>4910000</t>
  </si>
  <si>
    <t>4910100</t>
  </si>
  <si>
    <t>005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</si>
  <si>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</si>
  <si>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</si>
  <si>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</si>
  <si>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</si>
  <si>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</si>
  <si>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к решению Совета депутатов города Конаково</t>
  </si>
  <si>
    <t>Поддержка  коммунального хозяйства</t>
  </si>
  <si>
    <t>Мероприятия в области коммунального хозяйства</t>
  </si>
  <si>
    <t>0980101</t>
  </si>
  <si>
    <t>0980000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</si>
  <si>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</si>
  <si>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</si>
  <si>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</si>
  <si>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</si>
  <si>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</si>
  <si>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</si>
  <si>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</si>
  <si>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</si>
  <si>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</si>
  <si>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</si>
  <si>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</si>
  <si>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муниципального образования</t>
  </si>
  <si>
    <t>3500300</t>
  </si>
  <si>
    <t>Мероприятия в области жилищного хозяйства</t>
  </si>
  <si>
    <t>2026700</t>
  </si>
  <si>
    <t>014</t>
  </si>
  <si>
    <t>Функционирование органов в сфере национальной безопасности, правоохранительной деятельности</t>
  </si>
  <si>
    <t>2020000</t>
  </si>
  <si>
    <t>Воинские формирования (органы, подразделения)</t>
  </si>
  <si>
    <t>Обеспечение пожарной безопасности</t>
  </si>
  <si>
    <t>Национальная безопасность и правоохранительная деятельность</t>
  </si>
  <si>
    <t>Социальное обеспечение населения</t>
  </si>
  <si>
    <t>5050000</t>
  </si>
  <si>
    <t>Социальная помощь</t>
  </si>
  <si>
    <t>5053300</t>
  </si>
  <si>
    <t>Мероприятия в области социальной политики</t>
  </si>
  <si>
    <t>Другие вопросы в области национальной безопасности и правоохранительной деятельности</t>
  </si>
  <si>
    <t>12</t>
  </si>
  <si>
    <t>3380000</t>
  </si>
  <si>
    <t>Мероприятия в области строительства, архитектуры и градостроительства</t>
  </si>
  <si>
    <t>Другие вопросы в области национальной экономики</t>
  </si>
  <si>
    <t>11</t>
  </si>
  <si>
    <t>Межбюджетные трансферты</t>
  </si>
  <si>
    <t>Субсудии бюджету субъекта Российской Федерации и муниципальных образований (межбюджетные субсидии)</t>
  </si>
  <si>
    <t>5210000</t>
  </si>
  <si>
    <t>5210400</t>
  </si>
  <si>
    <t>Субсудии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</si>
  <si>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010</t>
  </si>
  <si>
    <t>Фонд софинансирования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</si>
  <si>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</si>
  <si>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</si>
  <si>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</si>
  <si>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</si>
  <si>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</si>
  <si>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Приложение 10</t>
  </si>
  <si>
    <t xml:space="preserve"> Распределение  расходов бюджета городского поселения город  Конаково   на 2011год </t>
  </si>
  <si>
    <t>Поддержка коммунального хозяйства</t>
  </si>
  <si>
    <t>Массовый спорт</t>
  </si>
  <si>
    <t>5120000</t>
  </si>
  <si>
    <t>Физкультурно-оздоровительная работа и спортивные мероприятия</t>
  </si>
  <si>
    <t>5129700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</si>
  <si>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</si>
  <si>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</si>
  <si>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</si>
  <si>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Культура и кинематография </t>
  </si>
  <si>
    <t xml:space="preserve">                                                                                к решению Совета депутатов города Конаково</t>
  </si>
  <si>
    <t>от25.11.2010г. № 297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</si>
  <si>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</si>
  <si>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</si>
  <si>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 (городских округов)</t>
  </si>
  <si>
    <t>5220000</t>
  </si>
  <si>
    <t>Региональные целевые программы</t>
  </si>
  <si>
    <t>5220200</t>
  </si>
  <si>
    <t>ДЦП "Территориальное планирование и градостроительное зонирование муниципальных образований Тверской области на 2009-2013 годы"</t>
  </si>
  <si>
    <t>3500000</t>
  </si>
  <si>
    <t>ДЦП "Развитие жилищно-коммунального и газового хозяйства Тверской области на 2010-2014 годы" Развитие газификации населённых пунктов</t>
  </si>
  <si>
    <t>ДЦП "Развитие малоэтажного жилищного строительства в Тверской области на 2011-2013 годы" Создание благоприятных условий для развития малоэтажного (индивидуального) жилищного строительства</t>
  </si>
  <si>
    <t>5228211</t>
  </si>
  <si>
    <t>ДЦП "Развитие транспортной системы Тверской области на 2009-2017 годы" Строительство, реконструкция и проектирование автомобильных дорог</t>
  </si>
  <si>
    <t>5225006</t>
  </si>
  <si>
    <t>ДЦП "Развитие физической культуры и спорта на 2009-2013 годы" Развитие инфраструктуры массового спорта, укрепление материально-технической базы учреждений физкультурно-спортивной направленности за счёт реализации областных и федеральных проектов</t>
  </si>
  <si>
    <t>Капитальный ремонт муниципального жилого фонда</t>
  </si>
  <si>
    <t>Целевые и адресные программы</t>
  </si>
  <si>
    <t>в том числе:</t>
  </si>
  <si>
    <t xml:space="preserve">ВСЕГО,          тыс.руб.        </t>
  </si>
  <si>
    <t>Защита населения и территории от чрезвычайных ситуаций природного и техногенного характера,гражданская оборона</t>
  </si>
  <si>
    <t>2190100</t>
  </si>
  <si>
    <t>Подготовка населения и организаций к действиям в чрезвычайной ситуации в мирное и военное время</t>
  </si>
  <si>
    <t>1005800</t>
  </si>
  <si>
    <t>Федеральная целевая программа "Развитие физической культуры и спорта" в Российской Федерации на 2006-2015 годы"</t>
  </si>
  <si>
    <t>1005802</t>
  </si>
  <si>
    <t>Расходы общепрограмного характера по федеральной целевой программе "Развитие физической культуры и спорта в Российской Федерации на 2006-2015 годы"</t>
  </si>
  <si>
    <t>Приложение 5</t>
  </si>
  <si>
    <t xml:space="preserve">Государственная поддержка российских кредитных организаций </t>
  </si>
  <si>
    <t>4870000</t>
  </si>
  <si>
    <t>4879900</t>
  </si>
  <si>
    <t>Реализация государственных функций в области физической культуры и спорта</t>
  </si>
  <si>
    <t>Содержание и обеспечение деятельности крытого катка по ул.Строителей, г.Конаково</t>
  </si>
  <si>
    <t>от 30.09.2011г. № 408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</si>
</sst>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&quot;р.&quot;"/>
    <numFmt numFmtId="170" formatCode="#,##0.000"/>
  </numFmts>
  <fonts count="55">
    <font>
      <sz val="10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vertical="top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4" fillId="33" borderId="12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0" fontId="14" fillId="33" borderId="10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Border="1" applyAlignment="1">
      <alignment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top" wrapText="1"/>
    </xf>
    <xf numFmtId="49" fontId="14" fillId="33" borderId="14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49" fontId="14" fillId="33" borderId="12" xfId="0" applyNumberFormat="1" applyFont="1" applyFill="1" applyBorder="1" applyAlignment="1">
      <alignment horizontal="center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49" fontId="4" fillId="33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top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8" fillId="33" borderId="10" xfId="0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right" vertical="top" wrapText="1"/>
    </xf>
    <xf numFmtId="0" fontId="19" fillId="33" borderId="13" xfId="0" applyFont="1" applyFill="1" applyBorder="1" applyAlignment="1">
      <alignment horizontal="right" vertical="top" wrapText="1"/>
    </xf>
    <xf numFmtId="0" fontId="20" fillId="33" borderId="10" xfId="0" applyFont="1" applyFill="1" applyBorder="1" applyAlignment="1">
      <alignment horizontal="right" vertical="top" wrapText="1"/>
    </xf>
    <xf numFmtId="0" fontId="18" fillId="33" borderId="13" xfId="0" applyFont="1" applyFill="1" applyBorder="1" applyAlignment="1">
      <alignment horizontal="right" vertical="top" wrapText="1"/>
    </xf>
    <xf numFmtId="168" fontId="9" fillId="33" borderId="10" xfId="0" applyNumberFormat="1" applyFont="1" applyFill="1" applyBorder="1" applyAlignment="1">
      <alignment horizontal="right" vertical="top" wrapText="1"/>
    </xf>
    <xf numFmtId="168" fontId="18" fillId="33" borderId="10" xfId="0" applyNumberFormat="1" applyFont="1" applyFill="1" applyBorder="1" applyAlignment="1">
      <alignment horizontal="right" vertical="top" wrapText="1"/>
    </xf>
    <xf numFmtId="168" fontId="19" fillId="33" borderId="10" xfId="0" applyNumberFormat="1" applyFont="1" applyFill="1" applyBorder="1" applyAlignment="1">
      <alignment horizontal="right" vertical="top" wrapText="1"/>
    </xf>
    <xf numFmtId="168" fontId="19" fillId="33" borderId="13" xfId="0" applyNumberFormat="1" applyFont="1" applyFill="1" applyBorder="1" applyAlignment="1">
      <alignment horizontal="right" vertical="top" wrapText="1"/>
    </xf>
    <xf numFmtId="168" fontId="18" fillId="33" borderId="13" xfId="0" applyNumberFormat="1" applyFont="1" applyFill="1" applyBorder="1" applyAlignment="1">
      <alignment horizontal="right" vertical="top" wrapText="1"/>
    </xf>
    <xf numFmtId="170" fontId="19" fillId="33" borderId="10" xfId="0" applyNumberFormat="1" applyFont="1" applyFill="1" applyBorder="1" applyAlignment="1">
      <alignment horizontal="right" vertical="top" wrapText="1"/>
    </xf>
    <xf numFmtId="170" fontId="18" fillId="33" borderId="10" xfId="0" applyNumberFormat="1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33" borderId="16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0" fillId="0" borderId="11" xfId="0" applyBorder="1" applyAlignment="1">
      <alignment horizontal="center"/>
    </xf>
    <xf numFmtId="0" fontId="8" fillId="33" borderId="16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3" fillId="33" borderId="11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right" vertical="top" wrapText="1"/>
    </xf>
    <xf numFmtId="0" fontId="9" fillId="33" borderId="10" xfId="0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18" fillId="33" borderId="10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1"/>
  <sheetViews>
    <sheetView tabSelected="1" zoomScalePageLayoutView="0" workbookViewId="0" topLeftCell="A184">
      <selection activeCell="F239" sqref="F239"/>
    </sheetView>
  </sheetViews>
  <sheetFormatPr defaultColWidth="9.00390625" defaultRowHeight="12.75"/>
  <cols>
    <col min="1" max="1" width="2.75390625" style="0" customWidth="1"/>
    <col min="2" max="2" width="3.625" style="0" customWidth="1"/>
    <col min="3" max="3" width="3.75390625" style="0" customWidth="1"/>
    <col min="4" max="4" width="8.625" style="89" customWidth="1"/>
    <col min="5" max="5" width="5.00390625" style="0" customWidth="1"/>
    <col min="6" max="6" width="50.75390625" style="0" customWidth="1"/>
    <col min="7" max="7" width="14.125" style="0" customWidth="1"/>
    <col min="8" max="8" width="11.75390625" style="0" customWidth="1"/>
    <col min="9" max="9" width="12.375" style="0" customWidth="1"/>
  </cols>
  <sheetData>
    <row r="2" spans="7:9" ht="15.75">
      <c r="G2" s="1"/>
      <c r="I2" s="1" t="s">
        <v>195</v>
      </c>
    </row>
    <row r="3" spans="6:9" ht="12.75">
      <c r="F3" s="94" t="s">
        <v>168</v>
      </c>
      <c r="G3" s="94"/>
      <c r="H3" s="94"/>
      <c r="I3" s="94"/>
    </row>
    <row r="4" spans="6:9" ht="15.75">
      <c r="F4" s="95" t="s">
        <v>201</v>
      </c>
      <c r="G4" s="96"/>
      <c r="H4" s="96"/>
      <c r="I4" s="96"/>
    </row>
    <row r="6" ht="15.75">
      <c r="I6" s="1" t="s">
        <v>157</v>
      </c>
    </row>
    <row r="7" spans="6:9" ht="12.75" hidden="1">
      <c r="F7" s="105" t="s">
        <v>108</v>
      </c>
      <c r="G7" s="106"/>
      <c r="H7" s="106"/>
      <c r="I7" s="106"/>
    </row>
    <row r="8" spans="6:9" ht="12.75">
      <c r="F8" s="106"/>
      <c r="G8" s="106"/>
      <c r="H8" s="106"/>
      <c r="I8" s="106"/>
    </row>
    <row r="9" spans="6:9" ht="15.75">
      <c r="F9" s="95" t="s">
        <v>169</v>
      </c>
      <c r="G9" s="96"/>
      <c r="H9" s="96"/>
      <c r="I9" s="96"/>
    </row>
    <row r="10" spans="6:9" ht="15.75">
      <c r="F10" s="2"/>
      <c r="G10" s="34"/>
      <c r="H10" s="34"/>
      <c r="I10" s="34"/>
    </row>
    <row r="11" spans="1:9" ht="15.75">
      <c r="A11" s="110" t="s">
        <v>158</v>
      </c>
      <c r="B11" s="94"/>
      <c r="C11" s="94"/>
      <c r="D11" s="94"/>
      <c r="E11" s="94"/>
      <c r="F11" s="94"/>
      <c r="G11" s="94"/>
      <c r="H11" s="94"/>
      <c r="I11" s="94"/>
    </row>
    <row r="12" spans="1:9" ht="12.75">
      <c r="A12" s="97" t="s">
        <v>52</v>
      </c>
      <c r="B12" s="94"/>
      <c r="C12" s="94"/>
      <c r="D12" s="94"/>
      <c r="E12" s="94"/>
      <c r="F12" s="94"/>
      <c r="G12" s="94"/>
      <c r="H12" s="94"/>
      <c r="I12" s="94"/>
    </row>
    <row r="14" spans="2:9" ht="12.75">
      <c r="B14" s="83"/>
      <c r="C14" s="83"/>
      <c r="D14" s="86"/>
      <c r="E14" s="83"/>
      <c r="F14" s="86"/>
      <c r="G14" s="113" t="s">
        <v>187</v>
      </c>
      <c r="H14" s="116" t="s">
        <v>186</v>
      </c>
      <c r="I14" s="117"/>
    </row>
    <row r="15" spans="2:9" ht="12.75" customHeight="1">
      <c r="B15" s="84" t="s">
        <v>0</v>
      </c>
      <c r="C15" s="84" t="s">
        <v>1</v>
      </c>
      <c r="D15" s="91" t="s">
        <v>2</v>
      </c>
      <c r="E15" s="84" t="s">
        <v>3</v>
      </c>
      <c r="F15" s="87" t="s">
        <v>4</v>
      </c>
      <c r="G15" s="114"/>
      <c r="H15" s="108" t="s">
        <v>49</v>
      </c>
      <c r="I15" s="111" t="s">
        <v>185</v>
      </c>
    </row>
    <row r="16" spans="2:9" ht="28.5" customHeight="1">
      <c r="B16" s="85"/>
      <c r="C16" s="85"/>
      <c r="D16" s="92"/>
      <c r="E16" s="85"/>
      <c r="F16" s="88"/>
      <c r="G16" s="115"/>
      <c r="H16" s="109"/>
      <c r="I16" s="112"/>
    </row>
    <row r="17" spans="2:9" ht="15">
      <c r="B17" s="80">
        <v>1</v>
      </c>
      <c r="C17" s="80">
        <v>2</v>
      </c>
      <c r="D17" s="80">
        <v>3</v>
      </c>
      <c r="E17" s="80">
        <v>4</v>
      </c>
      <c r="F17" s="81">
        <v>5</v>
      </c>
      <c r="G17" s="82">
        <v>6</v>
      </c>
      <c r="H17" s="82">
        <v>7</v>
      </c>
      <c r="I17" s="82">
        <v>8</v>
      </c>
    </row>
    <row r="18" spans="2:9" ht="14.25">
      <c r="B18" s="4" t="s">
        <v>45</v>
      </c>
      <c r="C18" s="4" t="s">
        <v>46</v>
      </c>
      <c r="D18" s="4" t="s">
        <v>47</v>
      </c>
      <c r="E18" s="4" t="s">
        <v>48</v>
      </c>
      <c r="F18" s="3" t="s">
        <v>6</v>
      </c>
      <c r="G18" s="65">
        <f>H18+I18</f>
        <v>33382.194</v>
      </c>
      <c r="H18" s="65">
        <f>H19+H25+H33+H37+H46</f>
        <v>31802.197</v>
      </c>
      <c r="I18" s="65">
        <f>I46</f>
        <v>1579.997</v>
      </c>
    </row>
    <row r="19" spans="2:9" ht="38.25">
      <c r="B19" s="4" t="s">
        <v>45</v>
      </c>
      <c r="C19" s="4" t="s">
        <v>53</v>
      </c>
      <c r="D19" s="4" t="s">
        <v>47</v>
      </c>
      <c r="E19" s="5" t="s">
        <v>48</v>
      </c>
      <c r="F19" s="3" t="s">
        <v>10</v>
      </c>
      <c r="G19" s="65">
        <f>G20</f>
        <v>5015</v>
      </c>
      <c r="H19" s="65">
        <f>H20</f>
        <v>5015</v>
      </c>
      <c r="I19" s="66"/>
    </row>
    <row r="20" spans="2:9" ht="38.25" customHeight="1">
      <c r="B20" s="6" t="s">
        <v>45</v>
      </c>
      <c r="C20" s="6" t="s">
        <v>53</v>
      </c>
      <c r="D20" s="6" t="s">
        <v>55</v>
      </c>
      <c r="E20" s="6" t="s">
        <v>48</v>
      </c>
      <c r="F20" s="12" t="s">
        <v>11</v>
      </c>
      <c r="G20" s="67">
        <f>G21+G23</f>
        <v>5015</v>
      </c>
      <c r="H20" s="67">
        <f>H21+H23</f>
        <v>5015</v>
      </c>
      <c r="I20" s="67"/>
    </row>
    <row r="21" spans="2:9" ht="21.75" customHeight="1">
      <c r="B21" s="6" t="s">
        <v>45</v>
      </c>
      <c r="C21" s="6" t="s">
        <v>53</v>
      </c>
      <c r="D21" s="6" t="s">
        <v>54</v>
      </c>
      <c r="E21" s="6" t="s">
        <v>48</v>
      </c>
      <c r="F21" s="12" t="s">
        <v>8</v>
      </c>
      <c r="G21" s="67">
        <f>G22</f>
        <v>5015</v>
      </c>
      <c r="H21" s="67">
        <f>H22</f>
        <v>5015</v>
      </c>
      <c r="I21" s="67"/>
    </row>
    <row r="22" spans="2:9" ht="18" customHeight="1">
      <c r="B22" s="6" t="s">
        <v>45</v>
      </c>
      <c r="C22" s="6" t="s">
        <v>53</v>
      </c>
      <c r="D22" s="6" t="s">
        <v>54</v>
      </c>
      <c r="E22" s="6">
        <v>500</v>
      </c>
      <c r="F22" s="13" t="s">
        <v>9</v>
      </c>
      <c r="G22" s="67">
        <f>H22</f>
        <v>5015</v>
      </c>
      <c r="H22" s="67">
        <v>5015</v>
      </c>
      <c r="I22" s="66"/>
    </row>
    <row r="23" spans="2:9" ht="25.5" hidden="1">
      <c r="B23" s="6" t="s">
        <v>45</v>
      </c>
      <c r="C23" s="6" t="s">
        <v>53</v>
      </c>
      <c r="D23" s="6" t="s">
        <v>56</v>
      </c>
      <c r="E23" s="6" t="s">
        <v>48</v>
      </c>
      <c r="F23" s="12" t="s">
        <v>85</v>
      </c>
      <c r="G23" s="67">
        <f>G24</f>
        <v>0</v>
      </c>
      <c r="H23" s="67">
        <f>H24</f>
        <v>0</v>
      </c>
      <c r="I23" s="66"/>
    </row>
    <row r="24" spans="2:9" ht="13.5" customHeight="1" hidden="1">
      <c r="B24" s="6" t="s">
        <v>45</v>
      </c>
      <c r="C24" s="6" t="s">
        <v>53</v>
      </c>
      <c r="D24" s="6" t="s">
        <v>56</v>
      </c>
      <c r="E24" s="8">
        <v>500</v>
      </c>
      <c r="F24" s="12" t="s">
        <v>9</v>
      </c>
      <c r="G24" s="67">
        <v>0</v>
      </c>
      <c r="H24" s="67">
        <v>0</v>
      </c>
      <c r="I24" s="66"/>
    </row>
    <row r="25" spans="2:9" ht="24.75" customHeight="1">
      <c r="B25" s="99" t="s">
        <v>45</v>
      </c>
      <c r="C25" s="103" t="s">
        <v>57</v>
      </c>
      <c r="D25" s="99" t="s">
        <v>47</v>
      </c>
      <c r="E25" s="99" t="s">
        <v>48</v>
      </c>
      <c r="F25" s="14" t="s">
        <v>12</v>
      </c>
      <c r="G25" s="100">
        <f>G27</f>
        <v>13562.714</v>
      </c>
      <c r="H25" s="100">
        <f>H27</f>
        <v>13562.714</v>
      </c>
      <c r="I25" s="107"/>
    </row>
    <row r="26" spans="2:9" ht="25.5" customHeight="1">
      <c r="B26" s="99"/>
      <c r="C26" s="103"/>
      <c r="D26" s="99"/>
      <c r="E26" s="99"/>
      <c r="F26" s="15" t="s">
        <v>13</v>
      </c>
      <c r="G26" s="100"/>
      <c r="H26" s="100"/>
      <c r="I26" s="107"/>
    </row>
    <row r="27" spans="2:9" ht="38.25">
      <c r="B27" s="6" t="s">
        <v>45</v>
      </c>
      <c r="C27" s="7" t="s">
        <v>57</v>
      </c>
      <c r="D27" s="6" t="s">
        <v>55</v>
      </c>
      <c r="E27" s="6" t="s">
        <v>48</v>
      </c>
      <c r="F27" s="16" t="s">
        <v>7</v>
      </c>
      <c r="G27" s="67">
        <f>H27</f>
        <v>13562.714</v>
      </c>
      <c r="H27" s="67">
        <f>H28+H30</f>
        <v>13562.714</v>
      </c>
      <c r="I27" s="67"/>
    </row>
    <row r="28" spans="2:9" ht="15">
      <c r="B28" s="6" t="s">
        <v>45</v>
      </c>
      <c r="C28" s="7" t="s">
        <v>57</v>
      </c>
      <c r="D28" s="6" t="s">
        <v>54</v>
      </c>
      <c r="E28" s="6" t="s">
        <v>48</v>
      </c>
      <c r="F28" s="12" t="s">
        <v>8</v>
      </c>
      <c r="G28" s="67">
        <f>G29</f>
        <v>12828.314</v>
      </c>
      <c r="H28" s="67">
        <f>H29</f>
        <v>12828.314</v>
      </c>
      <c r="I28" s="66"/>
    </row>
    <row r="29" spans="2:9" ht="16.5" customHeight="1">
      <c r="B29" s="6" t="s">
        <v>45</v>
      </c>
      <c r="C29" s="7" t="s">
        <v>57</v>
      </c>
      <c r="D29" s="6" t="s">
        <v>54</v>
      </c>
      <c r="E29" s="6">
        <v>500</v>
      </c>
      <c r="F29" s="12" t="s">
        <v>9</v>
      </c>
      <c r="G29" s="67">
        <f>H29+I29</f>
        <v>12828.314</v>
      </c>
      <c r="H29" s="69">
        <v>12828.314</v>
      </c>
      <c r="I29" s="69"/>
    </row>
    <row r="30" spans="2:9" ht="15" customHeight="1">
      <c r="B30" s="98" t="s">
        <v>45</v>
      </c>
      <c r="C30" s="104" t="s">
        <v>57</v>
      </c>
      <c r="D30" s="98" t="s">
        <v>58</v>
      </c>
      <c r="E30" s="118" t="s">
        <v>48</v>
      </c>
      <c r="F30" s="17" t="s">
        <v>14</v>
      </c>
      <c r="G30" s="102">
        <f>G32</f>
        <v>734.4</v>
      </c>
      <c r="H30" s="101">
        <f>H32</f>
        <v>734.4</v>
      </c>
      <c r="I30" s="101"/>
    </row>
    <row r="31" spans="2:9" ht="15.75" customHeight="1">
      <c r="B31" s="98"/>
      <c r="C31" s="104"/>
      <c r="D31" s="98"/>
      <c r="E31" s="118"/>
      <c r="F31" s="18" t="s">
        <v>15</v>
      </c>
      <c r="G31" s="102"/>
      <c r="H31" s="101"/>
      <c r="I31" s="101"/>
    </row>
    <row r="32" spans="2:9" ht="18" customHeight="1">
      <c r="B32" s="6" t="s">
        <v>45</v>
      </c>
      <c r="C32" s="7" t="s">
        <v>57</v>
      </c>
      <c r="D32" s="6" t="s">
        <v>58</v>
      </c>
      <c r="E32" s="8">
        <v>500</v>
      </c>
      <c r="F32" s="12" t="s">
        <v>9</v>
      </c>
      <c r="G32" s="67">
        <f>H32+I32</f>
        <v>734.4</v>
      </c>
      <c r="H32" s="67">
        <v>734.4</v>
      </c>
      <c r="I32" s="66"/>
    </row>
    <row r="33" spans="2:9" ht="38.25">
      <c r="B33" s="4" t="s">
        <v>45</v>
      </c>
      <c r="C33" s="5" t="s">
        <v>59</v>
      </c>
      <c r="D33" s="4" t="s">
        <v>47</v>
      </c>
      <c r="E33" s="9" t="s">
        <v>48</v>
      </c>
      <c r="F33" s="3" t="s">
        <v>165</v>
      </c>
      <c r="G33" s="65">
        <f aca="true" t="shared" si="0" ref="G33:H35">G34</f>
        <v>1646.7</v>
      </c>
      <c r="H33" s="65">
        <f t="shared" si="0"/>
        <v>1646.7</v>
      </c>
      <c r="I33" s="68"/>
    </row>
    <row r="34" spans="2:9" ht="38.25">
      <c r="B34" s="6" t="s">
        <v>45</v>
      </c>
      <c r="C34" s="7" t="s">
        <v>59</v>
      </c>
      <c r="D34" s="6" t="s">
        <v>55</v>
      </c>
      <c r="E34" s="8" t="s">
        <v>48</v>
      </c>
      <c r="F34" s="12" t="s">
        <v>7</v>
      </c>
      <c r="G34" s="67">
        <f t="shared" si="0"/>
        <v>1646.7</v>
      </c>
      <c r="H34" s="67">
        <f t="shared" si="0"/>
        <v>1646.7</v>
      </c>
      <c r="I34" s="66"/>
    </row>
    <row r="35" spans="2:9" ht="15">
      <c r="B35" s="6" t="s">
        <v>45</v>
      </c>
      <c r="C35" s="7" t="s">
        <v>59</v>
      </c>
      <c r="D35" s="6" t="s">
        <v>54</v>
      </c>
      <c r="E35" s="8" t="s">
        <v>48</v>
      </c>
      <c r="F35" s="12" t="s">
        <v>8</v>
      </c>
      <c r="G35" s="67">
        <f t="shared" si="0"/>
        <v>1646.7</v>
      </c>
      <c r="H35" s="67">
        <f t="shared" si="0"/>
        <v>1646.7</v>
      </c>
      <c r="I35" s="66"/>
    </row>
    <row r="36" spans="2:9" ht="14.25" customHeight="1">
      <c r="B36" s="6" t="s">
        <v>45</v>
      </c>
      <c r="C36" s="7" t="s">
        <v>59</v>
      </c>
      <c r="D36" s="6" t="s">
        <v>54</v>
      </c>
      <c r="E36" s="8" t="s">
        <v>60</v>
      </c>
      <c r="F36" s="12" t="s">
        <v>9</v>
      </c>
      <c r="G36" s="67">
        <f>H36</f>
        <v>1646.7</v>
      </c>
      <c r="H36" s="67">
        <v>1646.7</v>
      </c>
      <c r="I36" s="66"/>
    </row>
    <row r="37" spans="2:9" ht="0.75" customHeight="1" hidden="1">
      <c r="B37" s="4" t="s">
        <v>45</v>
      </c>
      <c r="C37" s="5" t="s">
        <v>61</v>
      </c>
      <c r="D37" s="4" t="s">
        <v>47</v>
      </c>
      <c r="E37" s="4" t="s">
        <v>48</v>
      </c>
      <c r="F37" s="3" t="s">
        <v>16</v>
      </c>
      <c r="G37" s="65">
        <f>H37</f>
        <v>0</v>
      </c>
      <c r="H37" s="65">
        <f>H38+H43</f>
        <v>0</v>
      </c>
      <c r="I37" s="67"/>
    </row>
    <row r="38" spans="2:9" ht="38.25" hidden="1">
      <c r="B38" s="6" t="s">
        <v>45</v>
      </c>
      <c r="C38" s="7" t="s">
        <v>61</v>
      </c>
      <c r="D38" s="6" t="s">
        <v>55</v>
      </c>
      <c r="E38" s="6" t="s">
        <v>48</v>
      </c>
      <c r="F38" s="12" t="s">
        <v>7</v>
      </c>
      <c r="G38" s="67">
        <f>H38</f>
        <v>0</v>
      </c>
      <c r="H38" s="67">
        <f>H39+H41</f>
        <v>0</v>
      </c>
      <c r="I38" s="67"/>
    </row>
    <row r="39" spans="2:9" ht="15" hidden="1">
      <c r="B39" s="6" t="s">
        <v>45</v>
      </c>
      <c r="C39" s="7" t="s">
        <v>61</v>
      </c>
      <c r="D39" s="6" t="s">
        <v>54</v>
      </c>
      <c r="E39" s="6" t="s">
        <v>48</v>
      </c>
      <c r="F39" s="12" t="s">
        <v>8</v>
      </c>
      <c r="G39" s="67">
        <f>G40</f>
        <v>0</v>
      </c>
      <c r="H39" s="67">
        <f>H40</f>
        <v>0</v>
      </c>
      <c r="I39" s="67"/>
    </row>
    <row r="40" spans="2:9" ht="15.75" customHeight="1" hidden="1">
      <c r="B40" s="6" t="s">
        <v>45</v>
      </c>
      <c r="C40" s="7" t="s">
        <v>61</v>
      </c>
      <c r="D40" s="6" t="s">
        <v>54</v>
      </c>
      <c r="E40" s="6" t="s">
        <v>60</v>
      </c>
      <c r="F40" s="12" t="s">
        <v>9</v>
      </c>
      <c r="G40" s="67">
        <f>H40</f>
        <v>0</v>
      </c>
      <c r="H40" s="67">
        <v>0</v>
      </c>
      <c r="I40" s="67"/>
    </row>
    <row r="41" spans="2:9" ht="15" customHeight="1" hidden="1">
      <c r="B41" s="6" t="s">
        <v>45</v>
      </c>
      <c r="C41" s="7" t="s">
        <v>61</v>
      </c>
      <c r="D41" s="6" t="s">
        <v>62</v>
      </c>
      <c r="E41" s="6" t="s">
        <v>48</v>
      </c>
      <c r="F41" s="12" t="s">
        <v>63</v>
      </c>
      <c r="G41" s="67">
        <f>G42</f>
        <v>0</v>
      </c>
      <c r="H41" s="67">
        <f>H42</f>
        <v>0</v>
      </c>
      <c r="I41" s="67"/>
    </row>
    <row r="42" spans="2:9" ht="17.25" customHeight="1" hidden="1">
      <c r="B42" s="6" t="s">
        <v>45</v>
      </c>
      <c r="C42" s="7" t="s">
        <v>61</v>
      </c>
      <c r="D42" s="6" t="s">
        <v>62</v>
      </c>
      <c r="E42" s="6" t="s">
        <v>60</v>
      </c>
      <c r="F42" s="12" t="s">
        <v>9</v>
      </c>
      <c r="G42" s="67">
        <f>H42</f>
        <v>0</v>
      </c>
      <c r="H42" s="67">
        <v>0</v>
      </c>
      <c r="I42" s="67"/>
    </row>
    <row r="43" spans="2:9" ht="17.25" customHeight="1" hidden="1">
      <c r="B43" s="6" t="s">
        <v>45</v>
      </c>
      <c r="C43" s="6" t="s">
        <v>61</v>
      </c>
      <c r="D43" s="6" t="s">
        <v>121</v>
      </c>
      <c r="E43" s="6" t="s">
        <v>48</v>
      </c>
      <c r="F43" s="12" t="s">
        <v>122</v>
      </c>
      <c r="G43" s="67">
        <f>G44</f>
        <v>0</v>
      </c>
      <c r="H43" s="67">
        <f>H44</f>
        <v>0</v>
      </c>
      <c r="I43" s="67"/>
    </row>
    <row r="44" spans="2:9" ht="17.25" customHeight="1" hidden="1">
      <c r="B44" s="6" t="s">
        <v>45</v>
      </c>
      <c r="C44" s="6" t="s">
        <v>61</v>
      </c>
      <c r="D44" s="6" t="s">
        <v>123</v>
      </c>
      <c r="E44" s="6" t="s">
        <v>48</v>
      </c>
      <c r="F44" s="12" t="s">
        <v>124</v>
      </c>
      <c r="G44" s="67">
        <f>G45</f>
        <v>0</v>
      </c>
      <c r="H44" s="67">
        <f>H45</f>
        <v>0</v>
      </c>
      <c r="I44" s="67"/>
    </row>
    <row r="45" spans="2:9" ht="17.25" customHeight="1" hidden="1">
      <c r="B45" s="6" t="s">
        <v>45</v>
      </c>
      <c r="C45" s="6" t="s">
        <v>61</v>
      </c>
      <c r="D45" s="6" t="s">
        <v>123</v>
      </c>
      <c r="E45" s="6">
        <v>500</v>
      </c>
      <c r="F45" s="12" t="s">
        <v>9</v>
      </c>
      <c r="G45" s="67">
        <v>0</v>
      </c>
      <c r="H45" s="67">
        <v>0</v>
      </c>
      <c r="I45" s="67"/>
    </row>
    <row r="46" spans="2:9" ht="14.25">
      <c r="B46" s="9" t="s">
        <v>45</v>
      </c>
      <c r="C46" s="9" t="s">
        <v>164</v>
      </c>
      <c r="D46" s="10" t="s">
        <v>47</v>
      </c>
      <c r="E46" s="10" t="s">
        <v>48</v>
      </c>
      <c r="F46" s="3" t="s">
        <v>17</v>
      </c>
      <c r="G46" s="74">
        <f>H46+I46</f>
        <v>13157.779999999999</v>
      </c>
      <c r="H46" s="74">
        <f>H47+H50+H53+H59+H61</f>
        <v>11577.783</v>
      </c>
      <c r="I46" s="65">
        <f>I59+I61</f>
        <v>1579.997</v>
      </c>
    </row>
    <row r="47" spans="2:9" ht="39" customHeight="1">
      <c r="B47" s="9" t="s">
        <v>45</v>
      </c>
      <c r="C47" s="9" t="s">
        <v>164</v>
      </c>
      <c r="D47" s="10" t="s">
        <v>55</v>
      </c>
      <c r="E47" s="10" t="s">
        <v>48</v>
      </c>
      <c r="F47" s="3" t="s">
        <v>7</v>
      </c>
      <c r="G47" s="65">
        <f>G48</f>
        <v>4379.409</v>
      </c>
      <c r="H47" s="65">
        <f>H48</f>
        <v>4379.409</v>
      </c>
      <c r="I47" s="65"/>
    </row>
    <row r="48" spans="2:9" ht="15">
      <c r="B48" s="8" t="s">
        <v>45</v>
      </c>
      <c r="C48" s="8" t="s">
        <v>164</v>
      </c>
      <c r="D48" s="8" t="s">
        <v>54</v>
      </c>
      <c r="E48" s="11" t="s">
        <v>48</v>
      </c>
      <c r="F48" s="12" t="s">
        <v>8</v>
      </c>
      <c r="G48" s="67">
        <f>G49</f>
        <v>4379.409</v>
      </c>
      <c r="H48" s="67">
        <f>H49</f>
        <v>4379.409</v>
      </c>
      <c r="I48" s="69"/>
    </row>
    <row r="49" spans="2:9" ht="15" customHeight="1">
      <c r="B49" s="8" t="s">
        <v>45</v>
      </c>
      <c r="C49" s="8" t="s">
        <v>164</v>
      </c>
      <c r="D49" s="8" t="s">
        <v>54</v>
      </c>
      <c r="E49" s="11">
        <v>500</v>
      </c>
      <c r="F49" s="12" t="s">
        <v>9</v>
      </c>
      <c r="G49" s="67">
        <f>H49</f>
        <v>4379.409</v>
      </c>
      <c r="H49" s="67">
        <v>4379.409</v>
      </c>
      <c r="I49" s="69"/>
    </row>
    <row r="50" spans="2:9" ht="39.75" customHeight="1">
      <c r="B50" s="9" t="s">
        <v>45</v>
      </c>
      <c r="C50" s="9" t="s">
        <v>164</v>
      </c>
      <c r="D50" s="10" t="s">
        <v>64</v>
      </c>
      <c r="E50" s="10" t="s">
        <v>48</v>
      </c>
      <c r="F50" s="3" t="s">
        <v>18</v>
      </c>
      <c r="G50" s="65">
        <f>G51</f>
        <v>1274.499</v>
      </c>
      <c r="H50" s="74">
        <f>H51</f>
        <v>1274.499</v>
      </c>
      <c r="I50" s="69"/>
    </row>
    <row r="51" spans="2:9" ht="38.25">
      <c r="B51" s="8" t="s">
        <v>45</v>
      </c>
      <c r="C51" s="8" t="s">
        <v>164</v>
      </c>
      <c r="D51" s="8" t="s">
        <v>65</v>
      </c>
      <c r="E51" s="11" t="s">
        <v>48</v>
      </c>
      <c r="F51" s="12" t="s">
        <v>19</v>
      </c>
      <c r="G51" s="67">
        <f>G52</f>
        <v>1274.499</v>
      </c>
      <c r="H51" s="75">
        <f>H52</f>
        <v>1274.499</v>
      </c>
      <c r="I51" s="69"/>
    </row>
    <row r="52" spans="2:9" ht="13.5" customHeight="1">
      <c r="B52" s="8" t="s">
        <v>45</v>
      </c>
      <c r="C52" s="8" t="s">
        <v>164</v>
      </c>
      <c r="D52" s="8" t="s">
        <v>65</v>
      </c>
      <c r="E52" s="11">
        <v>500</v>
      </c>
      <c r="F52" s="12" t="s">
        <v>9</v>
      </c>
      <c r="G52" s="67">
        <f>H52</f>
        <v>1274.499</v>
      </c>
      <c r="H52" s="73">
        <v>1274.499</v>
      </c>
      <c r="I52" s="69"/>
    </row>
    <row r="53" spans="2:9" ht="26.25" customHeight="1">
      <c r="B53" s="4" t="s">
        <v>45</v>
      </c>
      <c r="C53" s="5" t="s">
        <v>164</v>
      </c>
      <c r="D53" s="4" t="s">
        <v>66</v>
      </c>
      <c r="E53" s="4" t="s">
        <v>48</v>
      </c>
      <c r="F53" s="3" t="s">
        <v>21</v>
      </c>
      <c r="G53" s="65">
        <f>G54</f>
        <v>5923.875</v>
      </c>
      <c r="H53" s="65">
        <f>H54</f>
        <v>5923.875</v>
      </c>
      <c r="I53" s="69"/>
    </row>
    <row r="54" spans="2:9" ht="15">
      <c r="B54" s="6" t="s">
        <v>45</v>
      </c>
      <c r="C54" s="7" t="s">
        <v>164</v>
      </c>
      <c r="D54" s="6" t="s">
        <v>67</v>
      </c>
      <c r="E54" s="6" t="s">
        <v>48</v>
      </c>
      <c r="F54" s="12" t="s">
        <v>22</v>
      </c>
      <c r="G54" s="67">
        <f>H54</f>
        <v>5923.875</v>
      </c>
      <c r="H54" s="67">
        <f>H55+H56</f>
        <v>5923.875</v>
      </c>
      <c r="I54" s="69"/>
    </row>
    <row r="55" spans="2:9" ht="15.75" customHeight="1">
      <c r="B55" s="6" t="s">
        <v>45</v>
      </c>
      <c r="C55" s="7" t="s">
        <v>164</v>
      </c>
      <c r="D55" s="6" t="s">
        <v>67</v>
      </c>
      <c r="E55" s="6">
        <v>500</v>
      </c>
      <c r="F55" s="12" t="s">
        <v>9</v>
      </c>
      <c r="G55" s="67">
        <f>H55</f>
        <v>5923.875</v>
      </c>
      <c r="H55" s="67">
        <v>5923.875</v>
      </c>
      <c r="I55" s="69"/>
    </row>
    <row r="56" spans="2:9" ht="15.75" customHeight="1" hidden="1">
      <c r="B56" s="6" t="s">
        <v>45</v>
      </c>
      <c r="C56" s="27">
        <v>14</v>
      </c>
      <c r="D56" s="26" t="s">
        <v>87</v>
      </c>
      <c r="E56" s="6" t="s">
        <v>48</v>
      </c>
      <c r="F56" s="12" t="s">
        <v>86</v>
      </c>
      <c r="G56" s="70">
        <f>G57</f>
        <v>0</v>
      </c>
      <c r="H56" s="67">
        <f>H57</f>
        <v>0</v>
      </c>
      <c r="I56" s="69"/>
    </row>
    <row r="57" spans="2:9" ht="15.75" customHeight="1" hidden="1">
      <c r="B57" s="6" t="s">
        <v>45</v>
      </c>
      <c r="C57" s="27">
        <v>14</v>
      </c>
      <c r="D57" s="26" t="s">
        <v>87</v>
      </c>
      <c r="E57" s="29">
        <v>500</v>
      </c>
      <c r="F57" s="12" t="s">
        <v>9</v>
      </c>
      <c r="G57" s="70">
        <v>0</v>
      </c>
      <c r="H57" s="69">
        <v>0</v>
      </c>
      <c r="I57" s="69"/>
    </row>
    <row r="58" spans="2:9" ht="1.5" customHeight="1" hidden="1">
      <c r="B58" s="6"/>
      <c r="C58" s="7"/>
      <c r="D58" s="6"/>
      <c r="E58" s="6"/>
      <c r="F58" s="12"/>
      <c r="G58" s="67"/>
      <c r="H58" s="69"/>
      <c r="I58" s="71"/>
    </row>
    <row r="59" spans="2:9" ht="15">
      <c r="B59" s="6" t="s">
        <v>45</v>
      </c>
      <c r="C59" s="7" t="s">
        <v>164</v>
      </c>
      <c r="D59" s="6" t="s">
        <v>173</v>
      </c>
      <c r="E59" s="32" t="s">
        <v>48</v>
      </c>
      <c r="F59" s="12" t="s">
        <v>174</v>
      </c>
      <c r="G59" s="70">
        <f>G60</f>
        <v>79.997</v>
      </c>
      <c r="H59" s="69">
        <f>H60</f>
        <v>0</v>
      </c>
      <c r="I59" s="69">
        <f>I60</f>
        <v>79.997</v>
      </c>
    </row>
    <row r="60" spans="2:9" ht="38.25">
      <c r="B60" s="6" t="s">
        <v>45</v>
      </c>
      <c r="C60" s="7" t="s">
        <v>164</v>
      </c>
      <c r="D60" s="6" t="s">
        <v>175</v>
      </c>
      <c r="E60" s="32" t="s">
        <v>71</v>
      </c>
      <c r="F60" s="12" t="s">
        <v>176</v>
      </c>
      <c r="G60" s="70">
        <f>H60+I60</f>
        <v>79.997</v>
      </c>
      <c r="H60" s="69"/>
      <c r="I60" s="69">
        <v>79.997</v>
      </c>
    </row>
    <row r="61" spans="2:9" ht="15">
      <c r="B61" s="6" t="s">
        <v>45</v>
      </c>
      <c r="C61" s="7" t="s">
        <v>164</v>
      </c>
      <c r="D61" s="6" t="s">
        <v>78</v>
      </c>
      <c r="E61" s="32" t="s">
        <v>48</v>
      </c>
      <c r="F61" s="12" t="s">
        <v>20</v>
      </c>
      <c r="G61" s="70">
        <f>G62</f>
        <v>1500</v>
      </c>
      <c r="H61" s="69">
        <f>H62</f>
        <v>0</v>
      </c>
      <c r="I61" s="69">
        <f>I62</f>
        <v>1500</v>
      </c>
    </row>
    <row r="62" spans="2:9" ht="15">
      <c r="B62" s="6" t="s">
        <v>45</v>
      </c>
      <c r="C62" s="7" t="s">
        <v>164</v>
      </c>
      <c r="D62" s="6" t="s">
        <v>78</v>
      </c>
      <c r="E62" s="32" t="s">
        <v>60</v>
      </c>
      <c r="F62" s="12" t="s">
        <v>9</v>
      </c>
      <c r="G62" s="70">
        <f>H62+I62</f>
        <v>1500</v>
      </c>
      <c r="H62" s="67"/>
      <c r="I62" s="67">
        <v>1500</v>
      </c>
    </row>
    <row r="63" spans="2:9" s="38" customFormat="1" ht="28.5" customHeight="1">
      <c r="B63" s="4" t="s">
        <v>53</v>
      </c>
      <c r="C63" s="5" t="s">
        <v>46</v>
      </c>
      <c r="D63" s="4" t="s">
        <v>47</v>
      </c>
      <c r="E63" s="33" t="s">
        <v>48</v>
      </c>
      <c r="F63" s="3" t="s">
        <v>133</v>
      </c>
      <c r="G63" s="72">
        <f>H63+I63</f>
        <v>977</v>
      </c>
      <c r="H63" s="65">
        <f>G67+H64</f>
        <v>977</v>
      </c>
      <c r="I63" s="65"/>
    </row>
    <row r="64" spans="2:9" s="38" customFormat="1" ht="28.5" customHeight="1">
      <c r="B64" s="6" t="s">
        <v>53</v>
      </c>
      <c r="C64" s="7" t="s">
        <v>84</v>
      </c>
      <c r="D64" s="6" t="s">
        <v>47</v>
      </c>
      <c r="E64" s="32" t="s">
        <v>48</v>
      </c>
      <c r="F64" s="12" t="s">
        <v>188</v>
      </c>
      <c r="G64" s="70">
        <f>G65</f>
        <v>177</v>
      </c>
      <c r="H64" s="67">
        <f>H65</f>
        <v>177</v>
      </c>
      <c r="I64" s="65"/>
    </row>
    <row r="65" spans="2:9" s="38" customFormat="1" ht="28.5" customHeight="1">
      <c r="B65" s="6" t="s">
        <v>53</v>
      </c>
      <c r="C65" s="7" t="s">
        <v>84</v>
      </c>
      <c r="D65" s="6" t="s">
        <v>189</v>
      </c>
      <c r="E65" s="32" t="s">
        <v>48</v>
      </c>
      <c r="F65" s="12" t="s">
        <v>190</v>
      </c>
      <c r="G65" s="70">
        <f>G66</f>
        <v>177</v>
      </c>
      <c r="H65" s="67">
        <f>H66</f>
        <v>177</v>
      </c>
      <c r="I65" s="65"/>
    </row>
    <row r="66" spans="2:9" s="38" customFormat="1" ht="15.75" customHeight="1">
      <c r="B66" s="6" t="s">
        <v>53</v>
      </c>
      <c r="C66" s="7" t="s">
        <v>84</v>
      </c>
      <c r="D66" s="6" t="s">
        <v>189</v>
      </c>
      <c r="E66" s="32" t="s">
        <v>60</v>
      </c>
      <c r="F66" s="12" t="s">
        <v>9</v>
      </c>
      <c r="G66" s="70">
        <f>H66</f>
        <v>177</v>
      </c>
      <c r="H66" s="67">
        <v>177</v>
      </c>
      <c r="I66" s="65"/>
    </row>
    <row r="67" spans="1:9" s="37" customFormat="1" ht="15.75" customHeight="1">
      <c r="A67" s="36"/>
      <c r="B67" s="6" t="s">
        <v>53</v>
      </c>
      <c r="C67" s="7" t="s">
        <v>99</v>
      </c>
      <c r="D67" s="6" t="s">
        <v>47</v>
      </c>
      <c r="E67" s="32" t="s">
        <v>48</v>
      </c>
      <c r="F67" s="12" t="s">
        <v>132</v>
      </c>
      <c r="G67" s="70">
        <f>G68</f>
        <v>800</v>
      </c>
      <c r="H67" s="67">
        <f>H68</f>
        <v>800</v>
      </c>
      <c r="I67" s="67"/>
    </row>
    <row r="68" spans="2:9" ht="15" customHeight="1">
      <c r="B68" s="6" t="s">
        <v>53</v>
      </c>
      <c r="C68" s="7" t="s">
        <v>99</v>
      </c>
      <c r="D68" s="6" t="s">
        <v>130</v>
      </c>
      <c r="E68" s="32" t="s">
        <v>48</v>
      </c>
      <c r="F68" s="12" t="s">
        <v>131</v>
      </c>
      <c r="G68" s="70">
        <f>G69</f>
        <v>800</v>
      </c>
      <c r="H68" s="67">
        <f>H69</f>
        <v>800</v>
      </c>
      <c r="I68" s="65"/>
    </row>
    <row r="69" spans="2:9" ht="24.75" customHeight="1">
      <c r="B69" s="6" t="s">
        <v>53</v>
      </c>
      <c r="C69" s="42" t="s">
        <v>99</v>
      </c>
      <c r="D69" s="42" t="s">
        <v>127</v>
      </c>
      <c r="E69" s="43" t="s">
        <v>128</v>
      </c>
      <c r="F69" s="12" t="s">
        <v>129</v>
      </c>
      <c r="G69" s="70">
        <f>H69</f>
        <v>800</v>
      </c>
      <c r="H69" s="67">
        <v>800</v>
      </c>
      <c r="I69" s="65"/>
    </row>
    <row r="70" spans="2:9" ht="25.5" hidden="1">
      <c r="B70" s="41" t="s">
        <v>53</v>
      </c>
      <c r="C70" s="42" t="s">
        <v>68</v>
      </c>
      <c r="D70" s="42" t="s">
        <v>47</v>
      </c>
      <c r="E70" s="42" t="s">
        <v>48</v>
      </c>
      <c r="F70" s="45" t="s">
        <v>139</v>
      </c>
      <c r="G70" s="70">
        <f>G71</f>
        <v>0</v>
      </c>
      <c r="H70" s="67"/>
      <c r="I70" s="65">
        <f>I72</f>
        <v>0</v>
      </c>
    </row>
    <row r="71" spans="2:9" ht="15" hidden="1">
      <c r="B71" s="39" t="s">
        <v>53</v>
      </c>
      <c r="C71" s="44" t="s">
        <v>68</v>
      </c>
      <c r="D71" s="44" t="s">
        <v>78</v>
      </c>
      <c r="E71" s="44" t="s">
        <v>48</v>
      </c>
      <c r="F71" s="45" t="s">
        <v>20</v>
      </c>
      <c r="G71" s="70">
        <f>G72</f>
        <v>0</v>
      </c>
      <c r="H71" s="67"/>
      <c r="I71" s="65">
        <f>I72</f>
        <v>0</v>
      </c>
    </row>
    <row r="72" spans="2:9" ht="15" hidden="1">
      <c r="B72" s="40" t="s">
        <v>53</v>
      </c>
      <c r="C72" s="46" t="s">
        <v>68</v>
      </c>
      <c r="D72" s="46" t="s">
        <v>78</v>
      </c>
      <c r="E72" s="47" t="s">
        <v>60</v>
      </c>
      <c r="F72" s="45" t="s">
        <v>9</v>
      </c>
      <c r="G72" s="70">
        <f>I72</f>
        <v>0</v>
      </c>
      <c r="H72" s="67"/>
      <c r="I72" s="67">
        <v>0</v>
      </c>
    </row>
    <row r="73" spans="2:9" ht="14.25">
      <c r="B73" s="4" t="s">
        <v>57</v>
      </c>
      <c r="C73" s="4" t="s">
        <v>46</v>
      </c>
      <c r="D73" s="4" t="s">
        <v>47</v>
      </c>
      <c r="E73" s="33" t="s">
        <v>48</v>
      </c>
      <c r="F73" s="3" t="s">
        <v>89</v>
      </c>
      <c r="G73" s="72">
        <f>H73+I73</f>
        <v>3576.734</v>
      </c>
      <c r="H73" s="72">
        <f>H74+H78+H82</f>
        <v>3576.734</v>
      </c>
      <c r="I73" s="65">
        <f>I87</f>
        <v>0</v>
      </c>
    </row>
    <row r="74" spans="2:9" ht="15" customHeight="1">
      <c r="B74" s="6" t="s">
        <v>57</v>
      </c>
      <c r="C74" s="6" t="s">
        <v>83</v>
      </c>
      <c r="D74" s="6" t="s">
        <v>47</v>
      </c>
      <c r="E74" s="32" t="s">
        <v>48</v>
      </c>
      <c r="F74" s="12" t="s">
        <v>90</v>
      </c>
      <c r="G74" s="70">
        <f>H74</f>
        <v>3576.734</v>
      </c>
      <c r="H74" s="67">
        <f>H75</f>
        <v>3576.734</v>
      </c>
      <c r="I74" s="67"/>
    </row>
    <row r="75" spans="2:9" ht="14.25" customHeight="1">
      <c r="B75" s="6" t="s">
        <v>57</v>
      </c>
      <c r="C75" s="6" t="s">
        <v>83</v>
      </c>
      <c r="D75" s="6" t="s">
        <v>95</v>
      </c>
      <c r="E75" s="32" t="s">
        <v>48</v>
      </c>
      <c r="F75" s="12" t="s">
        <v>96</v>
      </c>
      <c r="G75" s="70">
        <f>H75</f>
        <v>3576.734</v>
      </c>
      <c r="H75" s="67">
        <f>H76</f>
        <v>3576.734</v>
      </c>
      <c r="I75" s="67"/>
    </row>
    <row r="76" spans="2:9" ht="26.25" customHeight="1">
      <c r="B76" s="6" t="s">
        <v>57</v>
      </c>
      <c r="C76" s="6" t="s">
        <v>83</v>
      </c>
      <c r="D76" s="6" t="s">
        <v>97</v>
      </c>
      <c r="E76" s="32" t="s">
        <v>48</v>
      </c>
      <c r="F76" s="12" t="s">
        <v>98</v>
      </c>
      <c r="G76" s="70">
        <f>G77</f>
        <v>3576.734</v>
      </c>
      <c r="H76" s="67">
        <f>H77</f>
        <v>3576.734</v>
      </c>
      <c r="I76" s="67"/>
    </row>
    <row r="77" spans="2:9" ht="14.25" customHeight="1">
      <c r="B77" s="6" t="s">
        <v>57</v>
      </c>
      <c r="C77" s="6" t="s">
        <v>83</v>
      </c>
      <c r="D77" s="6" t="s">
        <v>97</v>
      </c>
      <c r="E77" s="32" t="s">
        <v>92</v>
      </c>
      <c r="F77" s="12" t="s">
        <v>91</v>
      </c>
      <c r="G77" s="70">
        <f>H77</f>
        <v>3576.734</v>
      </c>
      <c r="H77" s="67">
        <v>3576.734</v>
      </c>
      <c r="I77" s="67"/>
    </row>
    <row r="78" spans="2:9" ht="15" customHeight="1" hidden="1">
      <c r="B78" s="58" t="s">
        <v>57</v>
      </c>
      <c r="C78" s="58" t="s">
        <v>84</v>
      </c>
      <c r="D78" s="63" t="s">
        <v>47</v>
      </c>
      <c r="E78" s="59" t="s">
        <v>48</v>
      </c>
      <c r="F78" s="60" t="s">
        <v>166</v>
      </c>
      <c r="G78" s="70">
        <f>G80</f>
        <v>0</v>
      </c>
      <c r="H78" s="67">
        <f>H80</f>
        <v>0</v>
      </c>
      <c r="I78" s="67"/>
    </row>
    <row r="79" spans="2:9" ht="28.5" customHeight="1" hidden="1">
      <c r="B79" s="44" t="s">
        <v>57</v>
      </c>
      <c r="C79" s="44" t="s">
        <v>84</v>
      </c>
      <c r="D79" s="44" t="s">
        <v>69</v>
      </c>
      <c r="E79" s="61" t="s">
        <v>48</v>
      </c>
      <c r="F79" s="62" t="s">
        <v>72</v>
      </c>
      <c r="G79" s="70">
        <f>G81</f>
        <v>0</v>
      </c>
      <c r="H79" s="67">
        <f>H81</f>
        <v>0</v>
      </c>
      <c r="I79" s="67"/>
    </row>
    <row r="80" spans="2:9" ht="26.25" customHeight="1" hidden="1">
      <c r="B80" s="44" t="s">
        <v>57</v>
      </c>
      <c r="C80" s="44" t="s">
        <v>84</v>
      </c>
      <c r="D80" s="44" t="s">
        <v>70</v>
      </c>
      <c r="E80" s="61" t="s">
        <v>48</v>
      </c>
      <c r="F80" s="62" t="s">
        <v>73</v>
      </c>
      <c r="G80" s="70">
        <f>G81</f>
        <v>0</v>
      </c>
      <c r="H80" s="67">
        <f>H81</f>
        <v>0</v>
      </c>
      <c r="I80" s="67"/>
    </row>
    <row r="81" spans="2:9" ht="14.25" customHeight="1" hidden="1">
      <c r="B81" s="44" t="s">
        <v>57</v>
      </c>
      <c r="C81" s="44" t="s">
        <v>84</v>
      </c>
      <c r="D81" s="44" t="s">
        <v>70</v>
      </c>
      <c r="E81" s="61" t="s">
        <v>71</v>
      </c>
      <c r="F81" s="45" t="s">
        <v>74</v>
      </c>
      <c r="G81" s="70">
        <f>H81</f>
        <v>0</v>
      </c>
      <c r="H81" s="67"/>
      <c r="I81" s="67"/>
    </row>
    <row r="82" spans="2:9" ht="14.25" customHeight="1" hidden="1">
      <c r="B82" s="6" t="s">
        <v>57</v>
      </c>
      <c r="C82" s="6" t="s">
        <v>140</v>
      </c>
      <c r="D82" s="6" t="s">
        <v>47</v>
      </c>
      <c r="E82" s="32" t="s">
        <v>48</v>
      </c>
      <c r="F82" s="12" t="s">
        <v>143</v>
      </c>
      <c r="G82" s="70">
        <f>H82+I82</f>
        <v>0</v>
      </c>
      <c r="H82" s="67">
        <f>H84</f>
        <v>0</v>
      </c>
      <c r="I82" s="67">
        <f>I85</f>
        <v>0</v>
      </c>
    </row>
    <row r="83" spans="2:9" ht="25.5" hidden="1">
      <c r="B83" s="6" t="s">
        <v>57</v>
      </c>
      <c r="C83" s="6" t="s">
        <v>140</v>
      </c>
      <c r="D83" s="6" t="s">
        <v>141</v>
      </c>
      <c r="E83" s="32" t="s">
        <v>48</v>
      </c>
      <c r="F83" s="12" t="s">
        <v>142</v>
      </c>
      <c r="G83" s="70">
        <f>H83</f>
        <v>0</v>
      </c>
      <c r="H83" s="67">
        <f>H84</f>
        <v>0</v>
      </c>
      <c r="I83" s="67"/>
    </row>
    <row r="84" spans="2:9" ht="12.75" customHeight="1" hidden="1">
      <c r="B84" s="6" t="s">
        <v>57</v>
      </c>
      <c r="C84" s="6" t="s">
        <v>140</v>
      </c>
      <c r="D84" s="6" t="s">
        <v>141</v>
      </c>
      <c r="E84" s="32" t="s">
        <v>60</v>
      </c>
      <c r="F84" s="20" t="s">
        <v>9</v>
      </c>
      <c r="G84" s="70">
        <f>H84</f>
        <v>0</v>
      </c>
      <c r="H84" s="67">
        <v>0</v>
      </c>
      <c r="I84" s="67"/>
    </row>
    <row r="85" spans="2:9" ht="14.25" customHeight="1" hidden="1">
      <c r="B85" s="44" t="s">
        <v>57</v>
      </c>
      <c r="C85" s="44" t="s">
        <v>140</v>
      </c>
      <c r="D85" s="44" t="s">
        <v>78</v>
      </c>
      <c r="E85" s="61" t="s">
        <v>48</v>
      </c>
      <c r="F85" s="45" t="s">
        <v>20</v>
      </c>
      <c r="G85" s="70">
        <f>I86</f>
        <v>0</v>
      </c>
      <c r="H85" s="67"/>
      <c r="I85" s="67">
        <f>G86</f>
        <v>0</v>
      </c>
    </row>
    <row r="86" spans="2:9" ht="14.25" customHeight="1" hidden="1">
      <c r="B86" s="44" t="s">
        <v>57</v>
      </c>
      <c r="C86" s="44" t="s">
        <v>140</v>
      </c>
      <c r="D86" s="44" t="s">
        <v>78</v>
      </c>
      <c r="E86" s="61" t="s">
        <v>60</v>
      </c>
      <c r="F86" s="45" t="s">
        <v>9</v>
      </c>
      <c r="G86" s="70">
        <v>0</v>
      </c>
      <c r="H86" s="67"/>
      <c r="I86" s="67">
        <v>0</v>
      </c>
    </row>
    <row r="87" spans="2:9" ht="20.25" customHeight="1" hidden="1">
      <c r="B87" s="44" t="s">
        <v>57</v>
      </c>
      <c r="C87" s="44" t="s">
        <v>140</v>
      </c>
      <c r="D87" s="44" t="s">
        <v>47</v>
      </c>
      <c r="E87" s="61" t="s">
        <v>48</v>
      </c>
      <c r="F87" s="45" t="s">
        <v>143</v>
      </c>
      <c r="G87" s="70">
        <f>G88</f>
        <v>0</v>
      </c>
      <c r="H87" s="67"/>
      <c r="I87" s="67">
        <f>I88</f>
        <v>0</v>
      </c>
    </row>
    <row r="88" spans="2:9" ht="21.75" customHeight="1" hidden="1">
      <c r="B88" s="44" t="s">
        <v>57</v>
      </c>
      <c r="C88" s="44" t="s">
        <v>140</v>
      </c>
      <c r="D88" s="44" t="s">
        <v>78</v>
      </c>
      <c r="E88" s="61" t="s">
        <v>48</v>
      </c>
      <c r="F88" s="45" t="s">
        <v>20</v>
      </c>
      <c r="G88" s="70">
        <f>G89</f>
        <v>0</v>
      </c>
      <c r="H88" s="67"/>
      <c r="I88" s="67">
        <f>I89</f>
        <v>0</v>
      </c>
    </row>
    <row r="89" spans="2:9" ht="20.25" customHeight="1" hidden="1">
      <c r="B89" s="44" t="s">
        <v>57</v>
      </c>
      <c r="C89" s="44" t="s">
        <v>140</v>
      </c>
      <c r="D89" s="44" t="s">
        <v>78</v>
      </c>
      <c r="E89" s="61" t="s">
        <v>60</v>
      </c>
      <c r="F89" s="45" t="s">
        <v>9</v>
      </c>
      <c r="G89" s="70">
        <f>H89+I89</f>
        <v>0</v>
      </c>
      <c r="H89" s="67"/>
      <c r="I89" s="67"/>
    </row>
    <row r="90" spans="2:9" ht="14.25" customHeight="1">
      <c r="B90" s="4" t="s">
        <v>75</v>
      </c>
      <c r="C90" s="4" t="s">
        <v>46</v>
      </c>
      <c r="D90" s="10" t="s">
        <v>47</v>
      </c>
      <c r="E90" s="10" t="s">
        <v>48</v>
      </c>
      <c r="F90" s="3" t="s">
        <v>23</v>
      </c>
      <c r="G90" s="65">
        <f>H90+I90</f>
        <v>287275.227</v>
      </c>
      <c r="H90" s="65">
        <f>H109+H114+H116+H138+H163</f>
        <v>107882.276</v>
      </c>
      <c r="I90" s="74">
        <f>I109+I116+I138+I114</f>
        <v>179392.951</v>
      </c>
    </row>
    <row r="91" spans="2:9" ht="0.75" customHeight="1" hidden="1">
      <c r="B91" s="4" t="s">
        <v>75</v>
      </c>
      <c r="C91" s="4" t="s">
        <v>45</v>
      </c>
      <c r="D91" s="4" t="s">
        <v>47</v>
      </c>
      <c r="E91" s="4" t="s">
        <v>48</v>
      </c>
      <c r="F91" s="3" t="s">
        <v>24</v>
      </c>
      <c r="G91" s="65">
        <f>H91+I91</f>
        <v>0</v>
      </c>
      <c r="H91" s="65">
        <f>H92+H99</f>
        <v>0</v>
      </c>
      <c r="I91" s="65"/>
    </row>
    <row r="92" spans="2:9" ht="1.5" customHeight="1" hidden="1">
      <c r="B92" s="4" t="s">
        <v>75</v>
      </c>
      <c r="C92" s="4" t="s">
        <v>45</v>
      </c>
      <c r="D92" s="4" t="s">
        <v>112</v>
      </c>
      <c r="E92" s="4" t="s">
        <v>48</v>
      </c>
      <c r="F92" s="3" t="s">
        <v>114</v>
      </c>
      <c r="G92" s="65">
        <f aca="true" t="shared" si="1" ref="G92:G97">H92</f>
        <v>0</v>
      </c>
      <c r="H92" s="65">
        <f>H93+H96</f>
        <v>0</v>
      </c>
      <c r="I92" s="67"/>
    </row>
    <row r="93" spans="2:9" ht="63.75" hidden="1">
      <c r="B93" s="6" t="s">
        <v>75</v>
      </c>
      <c r="C93" s="6" t="s">
        <v>45</v>
      </c>
      <c r="D93" s="6" t="s">
        <v>115</v>
      </c>
      <c r="E93" s="6" t="s">
        <v>48</v>
      </c>
      <c r="F93" s="35" t="s">
        <v>116</v>
      </c>
      <c r="G93" s="67">
        <f t="shared" si="1"/>
        <v>0</v>
      </c>
      <c r="H93" s="67">
        <f>H94</f>
        <v>0</v>
      </c>
      <c r="I93" s="67"/>
    </row>
    <row r="94" spans="2:9" ht="51" hidden="1">
      <c r="B94" s="6" t="s">
        <v>75</v>
      </c>
      <c r="C94" s="6" t="s">
        <v>45</v>
      </c>
      <c r="D94" s="6" t="s">
        <v>111</v>
      </c>
      <c r="E94" s="6" t="s">
        <v>48</v>
      </c>
      <c r="F94" s="35" t="s">
        <v>117</v>
      </c>
      <c r="G94" s="67">
        <f t="shared" si="1"/>
        <v>0</v>
      </c>
      <c r="H94" s="67">
        <f>H95</f>
        <v>0</v>
      </c>
      <c r="I94" s="67"/>
    </row>
    <row r="95" spans="2:9" ht="15" hidden="1">
      <c r="B95" s="6" t="s">
        <v>75</v>
      </c>
      <c r="C95" s="6" t="s">
        <v>45</v>
      </c>
      <c r="D95" s="6" t="s">
        <v>111</v>
      </c>
      <c r="E95" s="6" t="s">
        <v>92</v>
      </c>
      <c r="F95" s="12" t="s">
        <v>91</v>
      </c>
      <c r="G95" s="67">
        <v>0</v>
      </c>
      <c r="H95" s="67">
        <v>0</v>
      </c>
      <c r="I95" s="67"/>
    </row>
    <row r="96" spans="2:9" ht="38.25" hidden="1">
      <c r="B96" s="6" t="s">
        <v>75</v>
      </c>
      <c r="C96" s="6" t="s">
        <v>45</v>
      </c>
      <c r="D96" s="6" t="s">
        <v>118</v>
      </c>
      <c r="E96" s="6" t="s">
        <v>48</v>
      </c>
      <c r="F96" s="35" t="s">
        <v>119</v>
      </c>
      <c r="G96" s="67">
        <f t="shared" si="1"/>
        <v>0</v>
      </c>
      <c r="H96" s="67">
        <f>H97</f>
        <v>0</v>
      </c>
      <c r="I96" s="67"/>
    </row>
    <row r="97" spans="2:9" ht="25.5" hidden="1">
      <c r="B97" s="6" t="s">
        <v>75</v>
      </c>
      <c r="C97" s="6" t="s">
        <v>45</v>
      </c>
      <c r="D97" s="6" t="s">
        <v>113</v>
      </c>
      <c r="E97" s="6" t="s">
        <v>48</v>
      </c>
      <c r="F97" s="35" t="s">
        <v>120</v>
      </c>
      <c r="G97" s="67">
        <f t="shared" si="1"/>
        <v>0</v>
      </c>
      <c r="H97" s="67">
        <f>H98</f>
        <v>0</v>
      </c>
      <c r="I97" s="67"/>
    </row>
    <row r="98" spans="2:9" ht="15" hidden="1">
      <c r="B98" s="6" t="s">
        <v>75</v>
      </c>
      <c r="C98" s="6" t="s">
        <v>45</v>
      </c>
      <c r="D98" s="6" t="s">
        <v>113</v>
      </c>
      <c r="E98" s="6" t="s">
        <v>92</v>
      </c>
      <c r="F98" s="12" t="s">
        <v>91</v>
      </c>
      <c r="G98" s="67">
        <v>0</v>
      </c>
      <c r="H98" s="67">
        <v>0</v>
      </c>
      <c r="I98" s="67"/>
    </row>
    <row r="99" spans="2:9" ht="15" customHeight="1" hidden="1">
      <c r="B99" s="4" t="s">
        <v>75</v>
      </c>
      <c r="C99" s="4" t="s">
        <v>45</v>
      </c>
      <c r="D99" s="4">
        <v>3500000</v>
      </c>
      <c r="E99" s="4" t="s">
        <v>48</v>
      </c>
      <c r="F99" s="3" t="s">
        <v>25</v>
      </c>
      <c r="G99" s="65">
        <f>G100+H104+G106</f>
        <v>0</v>
      </c>
      <c r="H99" s="65">
        <f>H100+G104+H106</f>
        <v>0</v>
      </c>
      <c r="I99" s="67"/>
    </row>
    <row r="100" spans="2:9" ht="0.75" customHeight="1" hidden="1">
      <c r="B100" s="6" t="s">
        <v>75</v>
      </c>
      <c r="C100" s="6" t="s">
        <v>45</v>
      </c>
      <c r="D100" s="6" t="s">
        <v>76</v>
      </c>
      <c r="E100" s="6" t="s">
        <v>48</v>
      </c>
      <c r="F100" s="19" t="s">
        <v>77</v>
      </c>
      <c r="G100" s="67">
        <f>G101</f>
        <v>0</v>
      </c>
      <c r="H100" s="67">
        <f>H101</f>
        <v>0</v>
      </c>
      <c r="I100" s="66"/>
    </row>
    <row r="101" spans="2:9" ht="15" hidden="1">
      <c r="B101" s="6" t="s">
        <v>75</v>
      </c>
      <c r="C101" s="6" t="s">
        <v>45</v>
      </c>
      <c r="D101" s="6" t="s">
        <v>76</v>
      </c>
      <c r="E101" s="6">
        <v>500</v>
      </c>
      <c r="F101" s="20" t="s">
        <v>9</v>
      </c>
      <c r="G101" s="67">
        <v>0</v>
      </c>
      <c r="H101" s="67">
        <v>0</v>
      </c>
      <c r="I101" s="67"/>
    </row>
    <row r="102" spans="2:9" ht="14.25" hidden="1">
      <c r="B102" s="6" t="s">
        <v>75</v>
      </c>
      <c r="C102" s="6" t="s">
        <v>45</v>
      </c>
      <c r="D102" s="6">
        <v>7950000</v>
      </c>
      <c r="E102" s="6" t="s">
        <v>48</v>
      </c>
      <c r="F102" s="12" t="s">
        <v>20</v>
      </c>
      <c r="G102" s="65">
        <f>G103</f>
        <v>0</v>
      </c>
      <c r="H102" s="65"/>
      <c r="I102" s="65"/>
    </row>
    <row r="103" spans="2:9" ht="15" hidden="1">
      <c r="B103" s="6" t="s">
        <v>75</v>
      </c>
      <c r="C103" s="6" t="s">
        <v>45</v>
      </c>
      <c r="D103" s="6">
        <v>7950000</v>
      </c>
      <c r="E103" s="6">
        <v>500</v>
      </c>
      <c r="F103" s="12" t="s">
        <v>9</v>
      </c>
      <c r="G103" s="67">
        <f>I103</f>
        <v>0</v>
      </c>
      <c r="H103" s="67"/>
      <c r="I103" s="67"/>
    </row>
    <row r="104" spans="2:9" ht="38.25" hidden="1">
      <c r="B104" s="44" t="s">
        <v>75</v>
      </c>
      <c r="C104" s="44" t="s">
        <v>45</v>
      </c>
      <c r="D104" s="44" t="s">
        <v>76</v>
      </c>
      <c r="E104" s="44" t="s">
        <v>48</v>
      </c>
      <c r="F104" s="45" t="s">
        <v>77</v>
      </c>
      <c r="G104" s="67">
        <f>G105</f>
        <v>0</v>
      </c>
      <c r="H104" s="67">
        <f>H105</f>
        <v>0</v>
      </c>
      <c r="I104" s="67"/>
    </row>
    <row r="105" spans="2:9" ht="15" hidden="1">
      <c r="B105" s="44" t="s">
        <v>75</v>
      </c>
      <c r="C105" s="44" t="s">
        <v>45</v>
      </c>
      <c r="D105" s="44" t="s">
        <v>76</v>
      </c>
      <c r="E105" s="44" t="s">
        <v>60</v>
      </c>
      <c r="F105" s="45" t="s">
        <v>9</v>
      </c>
      <c r="G105" s="67">
        <f>H105</f>
        <v>0</v>
      </c>
      <c r="H105" s="67">
        <v>0</v>
      </c>
      <c r="I105" s="67"/>
    </row>
    <row r="106" spans="2:9" ht="15" hidden="1">
      <c r="B106" s="6" t="s">
        <v>75</v>
      </c>
      <c r="C106" s="6" t="s">
        <v>45</v>
      </c>
      <c r="D106" s="6" t="s">
        <v>125</v>
      </c>
      <c r="E106" s="6" t="s">
        <v>48</v>
      </c>
      <c r="F106" s="19" t="s">
        <v>126</v>
      </c>
      <c r="G106" s="67">
        <f>G107</f>
        <v>0</v>
      </c>
      <c r="H106" s="67">
        <f>H107</f>
        <v>0</v>
      </c>
      <c r="I106" s="67"/>
    </row>
    <row r="107" spans="2:9" ht="15" hidden="1">
      <c r="B107" s="6" t="s">
        <v>75</v>
      </c>
      <c r="C107" s="6" t="s">
        <v>45</v>
      </c>
      <c r="D107" s="6" t="s">
        <v>125</v>
      </c>
      <c r="E107" s="6">
        <v>500</v>
      </c>
      <c r="F107" s="20" t="s">
        <v>9</v>
      </c>
      <c r="G107" s="67">
        <f>H107</f>
        <v>0</v>
      </c>
      <c r="H107" s="67">
        <v>0</v>
      </c>
      <c r="I107" s="67"/>
    </row>
    <row r="108" spans="2:9" ht="15">
      <c r="B108" s="6" t="s">
        <v>75</v>
      </c>
      <c r="C108" s="6" t="s">
        <v>45</v>
      </c>
      <c r="D108" s="6" t="s">
        <v>47</v>
      </c>
      <c r="E108" s="6" t="s">
        <v>48</v>
      </c>
      <c r="F108" s="20" t="s">
        <v>24</v>
      </c>
      <c r="G108" s="67">
        <f>G109</f>
        <v>1072.18</v>
      </c>
      <c r="H108" s="67">
        <f>H109</f>
        <v>1072.18</v>
      </c>
      <c r="I108" s="67"/>
    </row>
    <row r="109" spans="2:9" ht="15">
      <c r="B109" s="6" t="s">
        <v>75</v>
      </c>
      <c r="C109" s="6" t="s">
        <v>45</v>
      </c>
      <c r="D109" s="6" t="s">
        <v>177</v>
      </c>
      <c r="E109" s="6" t="s">
        <v>48</v>
      </c>
      <c r="F109" s="90" t="s">
        <v>196</v>
      </c>
      <c r="G109" s="67">
        <f>H109+I109</f>
        <v>1072.18</v>
      </c>
      <c r="H109" s="67">
        <f>H112+H110</f>
        <v>1072.18</v>
      </c>
      <c r="I109" s="67"/>
    </row>
    <row r="110" spans="2:9" ht="15">
      <c r="B110" s="6" t="s">
        <v>75</v>
      </c>
      <c r="C110" s="6" t="s">
        <v>45</v>
      </c>
      <c r="D110" s="6" t="s">
        <v>76</v>
      </c>
      <c r="E110" s="6" t="s">
        <v>48</v>
      </c>
      <c r="F110" s="20" t="s">
        <v>184</v>
      </c>
      <c r="G110" s="67">
        <f>G111</f>
        <v>1072.18</v>
      </c>
      <c r="H110" s="67">
        <f>H111</f>
        <v>1072.18</v>
      </c>
      <c r="I110" s="67"/>
    </row>
    <row r="111" spans="2:9" ht="15" customHeight="1">
      <c r="B111" s="6" t="s">
        <v>75</v>
      </c>
      <c r="C111" s="6" t="s">
        <v>45</v>
      </c>
      <c r="D111" s="6" t="s">
        <v>76</v>
      </c>
      <c r="E111" s="6" t="s">
        <v>60</v>
      </c>
      <c r="F111" s="20" t="s">
        <v>9</v>
      </c>
      <c r="G111" s="67">
        <f>H111+I111</f>
        <v>1072.18</v>
      </c>
      <c r="H111" s="67">
        <v>1072.18</v>
      </c>
      <c r="I111" s="67"/>
    </row>
    <row r="112" spans="2:9" ht="15" hidden="1">
      <c r="B112" s="6" t="s">
        <v>75</v>
      </c>
      <c r="C112" s="6" t="s">
        <v>45</v>
      </c>
      <c r="D112" s="6" t="s">
        <v>125</v>
      </c>
      <c r="E112" s="6" t="s">
        <v>48</v>
      </c>
      <c r="F112" s="20" t="s">
        <v>126</v>
      </c>
      <c r="G112" s="67">
        <f>G113</f>
        <v>0</v>
      </c>
      <c r="H112" s="67">
        <f>H113</f>
        <v>0</v>
      </c>
      <c r="I112" s="67"/>
    </row>
    <row r="113" spans="2:9" ht="15" hidden="1">
      <c r="B113" s="6" t="s">
        <v>75</v>
      </c>
      <c r="C113" s="6" t="s">
        <v>45</v>
      </c>
      <c r="D113" s="6" t="s">
        <v>125</v>
      </c>
      <c r="E113" s="6" t="s">
        <v>92</v>
      </c>
      <c r="F113" s="20" t="s">
        <v>91</v>
      </c>
      <c r="G113" s="67">
        <f>H113+I113</f>
        <v>0</v>
      </c>
      <c r="H113" s="67">
        <v>0</v>
      </c>
      <c r="I113" s="67"/>
    </row>
    <row r="114" spans="2:9" ht="0.75" customHeight="1" hidden="1">
      <c r="B114" s="6" t="s">
        <v>75</v>
      </c>
      <c r="C114" s="6" t="s">
        <v>45</v>
      </c>
      <c r="D114" s="6" t="s">
        <v>78</v>
      </c>
      <c r="E114" s="6" t="s">
        <v>48</v>
      </c>
      <c r="F114" s="20" t="s">
        <v>20</v>
      </c>
      <c r="G114" s="67">
        <f>G115</f>
        <v>0</v>
      </c>
      <c r="H114" s="67">
        <f>H115</f>
        <v>0</v>
      </c>
      <c r="I114" s="67">
        <f>I115</f>
        <v>0</v>
      </c>
    </row>
    <row r="115" spans="2:9" ht="15" hidden="1">
      <c r="B115" s="6" t="s">
        <v>75</v>
      </c>
      <c r="C115" s="6" t="s">
        <v>45</v>
      </c>
      <c r="D115" s="6" t="s">
        <v>78</v>
      </c>
      <c r="E115" s="6" t="s">
        <v>60</v>
      </c>
      <c r="F115" s="20" t="s">
        <v>9</v>
      </c>
      <c r="G115" s="67">
        <f>H115+I115</f>
        <v>0</v>
      </c>
      <c r="H115" s="67"/>
      <c r="I115" s="67"/>
    </row>
    <row r="116" spans="2:9" ht="14.25">
      <c r="B116" s="4" t="s">
        <v>75</v>
      </c>
      <c r="C116" s="4" t="s">
        <v>93</v>
      </c>
      <c r="D116" s="4" t="s">
        <v>47</v>
      </c>
      <c r="E116" s="4" t="s">
        <v>48</v>
      </c>
      <c r="F116" s="3" t="s">
        <v>94</v>
      </c>
      <c r="G116" s="65">
        <f>H116+I116</f>
        <v>114494.174</v>
      </c>
      <c r="H116" s="65">
        <f>H117+H133+H127</f>
        <v>5111.036</v>
      </c>
      <c r="I116" s="74">
        <f>I136+I130+I117+I127</f>
        <v>109383.138</v>
      </c>
    </row>
    <row r="117" spans="2:9" ht="25.5">
      <c r="B117" s="4" t="s">
        <v>75</v>
      </c>
      <c r="C117" s="4" t="s">
        <v>93</v>
      </c>
      <c r="D117" s="4" t="s">
        <v>69</v>
      </c>
      <c r="E117" s="4" t="s">
        <v>48</v>
      </c>
      <c r="F117" s="3" t="s">
        <v>72</v>
      </c>
      <c r="G117" s="72">
        <f aca="true" t="shared" si="2" ref="G117:I118">G118</f>
        <v>58382.171</v>
      </c>
      <c r="H117" s="65">
        <f t="shared" si="2"/>
        <v>0</v>
      </c>
      <c r="I117" s="65">
        <f t="shared" si="2"/>
        <v>58382.171</v>
      </c>
    </row>
    <row r="118" spans="2:9" ht="25.5">
      <c r="B118" s="6" t="s">
        <v>75</v>
      </c>
      <c r="C118" s="7" t="s">
        <v>93</v>
      </c>
      <c r="D118" s="6" t="s">
        <v>70</v>
      </c>
      <c r="E118" s="6" t="s">
        <v>48</v>
      </c>
      <c r="F118" s="31" t="s">
        <v>73</v>
      </c>
      <c r="G118" s="67">
        <f t="shared" si="2"/>
        <v>58382.171</v>
      </c>
      <c r="H118" s="67">
        <f t="shared" si="2"/>
        <v>0</v>
      </c>
      <c r="I118" s="67">
        <f t="shared" si="2"/>
        <v>58382.171</v>
      </c>
    </row>
    <row r="119" spans="2:9" ht="16.5" customHeight="1">
      <c r="B119" s="6" t="s">
        <v>75</v>
      </c>
      <c r="C119" s="6" t="s">
        <v>93</v>
      </c>
      <c r="D119" s="6" t="s">
        <v>70</v>
      </c>
      <c r="E119" s="6" t="s">
        <v>71</v>
      </c>
      <c r="F119" s="12" t="s">
        <v>74</v>
      </c>
      <c r="G119" s="67">
        <f>H119+I119</f>
        <v>58382.171</v>
      </c>
      <c r="H119" s="67"/>
      <c r="I119" s="67">
        <v>58382.171</v>
      </c>
    </row>
    <row r="120" spans="2:9" ht="15" hidden="1">
      <c r="B120" s="6" t="s">
        <v>75</v>
      </c>
      <c r="C120" s="6" t="s">
        <v>93</v>
      </c>
      <c r="D120" s="29">
        <v>3510000</v>
      </c>
      <c r="E120" s="26" t="s">
        <v>48</v>
      </c>
      <c r="F120" s="12" t="s">
        <v>109</v>
      </c>
      <c r="G120" s="70">
        <f>G121+G123+G125</f>
        <v>0</v>
      </c>
      <c r="H120" s="67">
        <f>H121+H123+H125</f>
        <v>0</v>
      </c>
      <c r="I120" s="67"/>
    </row>
    <row r="121" spans="2:9" ht="38.25" hidden="1">
      <c r="B121" s="44" t="s">
        <v>75</v>
      </c>
      <c r="C121" s="44" t="s">
        <v>93</v>
      </c>
      <c r="D121" s="56" t="s">
        <v>152</v>
      </c>
      <c r="E121" s="44" t="s">
        <v>48</v>
      </c>
      <c r="F121" s="57" t="s">
        <v>153</v>
      </c>
      <c r="G121" s="70">
        <f>G122</f>
        <v>0</v>
      </c>
      <c r="H121" s="67">
        <f>H122</f>
        <v>0</v>
      </c>
      <c r="I121" s="67"/>
    </row>
    <row r="122" spans="2:9" ht="15" hidden="1">
      <c r="B122" s="44" t="s">
        <v>75</v>
      </c>
      <c r="C122" s="44" t="s">
        <v>93</v>
      </c>
      <c r="D122" s="56" t="s">
        <v>152</v>
      </c>
      <c r="E122" s="44" t="s">
        <v>92</v>
      </c>
      <c r="F122" s="57" t="s">
        <v>154</v>
      </c>
      <c r="G122" s="70">
        <f>H122</f>
        <v>0</v>
      </c>
      <c r="H122" s="67">
        <v>0</v>
      </c>
      <c r="I122" s="67"/>
    </row>
    <row r="123" spans="2:9" ht="51" hidden="1">
      <c r="B123" s="44" t="s">
        <v>75</v>
      </c>
      <c r="C123" s="44" t="s">
        <v>93</v>
      </c>
      <c r="D123" s="56" t="s">
        <v>155</v>
      </c>
      <c r="E123" s="44" t="s">
        <v>48</v>
      </c>
      <c r="F123" s="57" t="s">
        <v>156</v>
      </c>
      <c r="G123" s="70">
        <f>G124</f>
        <v>0</v>
      </c>
      <c r="H123" s="67">
        <f>H124</f>
        <v>0</v>
      </c>
      <c r="I123" s="67"/>
    </row>
    <row r="124" spans="2:9" ht="15" hidden="1">
      <c r="B124" s="44" t="s">
        <v>75</v>
      </c>
      <c r="C124" s="44" t="s">
        <v>93</v>
      </c>
      <c r="D124" s="44" t="s">
        <v>155</v>
      </c>
      <c r="E124" s="44" t="s">
        <v>92</v>
      </c>
      <c r="F124" s="45" t="s">
        <v>154</v>
      </c>
      <c r="G124" s="67">
        <f>H124</f>
        <v>0</v>
      </c>
      <c r="H124" s="67">
        <v>0</v>
      </c>
      <c r="I124" s="67"/>
    </row>
    <row r="125" spans="2:9" ht="15" hidden="1">
      <c r="B125" s="6" t="s">
        <v>75</v>
      </c>
      <c r="C125" s="6" t="s">
        <v>93</v>
      </c>
      <c r="D125" s="29">
        <v>3510500</v>
      </c>
      <c r="E125" s="6" t="s">
        <v>48</v>
      </c>
      <c r="F125" s="12" t="s">
        <v>110</v>
      </c>
      <c r="G125" s="67">
        <f>H125</f>
        <v>0</v>
      </c>
      <c r="H125" s="67">
        <f>H126</f>
        <v>0</v>
      </c>
      <c r="I125" s="67"/>
    </row>
    <row r="126" spans="2:9" ht="15" hidden="1">
      <c r="B126" s="6" t="s">
        <v>75</v>
      </c>
      <c r="C126" s="6" t="s">
        <v>93</v>
      </c>
      <c r="D126" s="29">
        <v>3510500</v>
      </c>
      <c r="E126" s="29">
        <v>500</v>
      </c>
      <c r="F126" s="12" t="s">
        <v>9</v>
      </c>
      <c r="G126" s="67">
        <v>0</v>
      </c>
      <c r="H126" s="67">
        <v>0</v>
      </c>
      <c r="I126" s="67"/>
    </row>
    <row r="127" spans="2:9" ht="15">
      <c r="B127" s="6" t="s">
        <v>75</v>
      </c>
      <c r="C127" s="6" t="s">
        <v>93</v>
      </c>
      <c r="D127" s="6" t="s">
        <v>177</v>
      </c>
      <c r="E127" s="6" t="s">
        <v>48</v>
      </c>
      <c r="F127" s="90" t="s">
        <v>196</v>
      </c>
      <c r="G127" s="70">
        <f>H127</f>
        <v>1242.4</v>
      </c>
      <c r="H127" s="67">
        <v>1242.4</v>
      </c>
      <c r="I127" s="67"/>
    </row>
    <row r="128" spans="2:9" ht="15">
      <c r="B128" s="6" t="s">
        <v>75</v>
      </c>
      <c r="C128" s="6" t="s">
        <v>93</v>
      </c>
      <c r="D128" s="6" t="s">
        <v>125</v>
      </c>
      <c r="E128" s="6" t="s">
        <v>48</v>
      </c>
      <c r="F128" s="20" t="s">
        <v>110</v>
      </c>
      <c r="G128" s="70">
        <f>H128</f>
        <v>1242.4</v>
      </c>
      <c r="H128" s="67">
        <v>1242.4</v>
      </c>
      <c r="I128" s="67"/>
    </row>
    <row r="129" spans="2:9" ht="15">
      <c r="B129" s="6" t="s">
        <v>75</v>
      </c>
      <c r="C129" s="6" t="s">
        <v>93</v>
      </c>
      <c r="D129" s="6" t="s">
        <v>125</v>
      </c>
      <c r="E129" s="6" t="s">
        <v>92</v>
      </c>
      <c r="F129" s="20" t="s">
        <v>91</v>
      </c>
      <c r="G129" s="70">
        <f>H129</f>
        <v>1242.4</v>
      </c>
      <c r="H129" s="67">
        <v>1242.4</v>
      </c>
      <c r="I129" s="67"/>
    </row>
    <row r="130" spans="2:9" ht="14.25">
      <c r="B130" s="4" t="s">
        <v>75</v>
      </c>
      <c r="C130" s="4" t="s">
        <v>93</v>
      </c>
      <c r="D130" s="93">
        <v>5220000</v>
      </c>
      <c r="E130" s="4" t="s">
        <v>48</v>
      </c>
      <c r="F130" s="3" t="s">
        <v>174</v>
      </c>
      <c r="G130" s="77">
        <f>G131+G132</f>
        <v>50602</v>
      </c>
      <c r="H130" s="74"/>
      <c r="I130" s="74">
        <f>I131+I132</f>
        <v>50602</v>
      </c>
    </row>
    <row r="131" spans="2:9" ht="38.25">
      <c r="B131" s="6" t="s">
        <v>75</v>
      </c>
      <c r="C131" s="6" t="s">
        <v>93</v>
      </c>
      <c r="D131" s="29">
        <v>5222103</v>
      </c>
      <c r="E131" s="6" t="s">
        <v>71</v>
      </c>
      <c r="F131" s="12" t="s">
        <v>178</v>
      </c>
      <c r="G131" s="76">
        <f>H131+I131</f>
        <v>602</v>
      </c>
      <c r="H131" s="75"/>
      <c r="I131" s="75">
        <v>602</v>
      </c>
    </row>
    <row r="132" spans="2:9" ht="51">
      <c r="B132" s="6" t="s">
        <v>75</v>
      </c>
      <c r="C132" s="6" t="s">
        <v>93</v>
      </c>
      <c r="D132" s="29">
        <v>5229610</v>
      </c>
      <c r="E132" s="6" t="s">
        <v>71</v>
      </c>
      <c r="F132" s="12" t="s">
        <v>179</v>
      </c>
      <c r="G132" s="76">
        <f>H132+I132</f>
        <v>50000</v>
      </c>
      <c r="H132" s="75"/>
      <c r="I132" s="75">
        <v>50000</v>
      </c>
    </row>
    <row r="133" spans="2:9" ht="15">
      <c r="B133" s="4" t="s">
        <v>75</v>
      </c>
      <c r="C133" s="4" t="s">
        <v>93</v>
      </c>
      <c r="D133" s="93">
        <v>3510000</v>
      </c>
      <c r="E133" s="4" t="s">
        <v>48</v>
      </c>
      <c r="F133" s="3" t="s">
        <v>159</v>
      </c>
      <c r="G133" s="72">
        <f>H133</f>
        <v>3868.636</v>
      </c>
      <c r="H133" s="65">
        <f>H134</f>
        <v>3868.636</v>
      </c>
      <c r="I133" s="67"/>
    </row>
    <row r="134" spans="2:9" ht="15">
      <c r="B134" s="6" t="s">
        <v>75</v>
      </c>
      <c r="C134" s="6" t="s">
        <v>93</v>
      </c>
      <c r="D134" s="29">
        <v>3510500</v>
      </c>
      <c r="E134" s="6" t="s">
        <v>48</v>
      </c>
      <c r="F134" s="12" t="s">
        <v>110</v>
      </c>
      <c r="G134" s="70">
        <f>G135</f>
        <v>3868.636</v>
      </c>
      <c r="H134" s="67">
        <f>H135</f>
        <v>3868.636</v>
      </c>
      <c r="I134" s="67"/>
    </row>
    <row r="135" spans="2:9" ht="15">
      <c r="B135" s="6" t="s">
        <v>75</v>
      </c>
      <c r="C135" s="6" t="s">
        <v>93</v>
      </c>
      <c r="D135" s="29">
        <v>3510500</v>
      </c>
      <c r="E135" s="29">
        <v>500</v>
      </c>
      <c r="F135" s="12" t="s">
        <v>9</v>
      </c>
      <c r="G135" s="70">
        <f>H133</f>
        <v>3868.636</v>
      </c>
      <c r="H135" s="67">
        <v>3868.636</v>
      </c>
      <c r="I135" s="67"/>
    </row>
    <row r="136" spans="2:9" ht="15">
      <c r="B136" s="4" t="s">
        <v>75</v>
      </c>
      <c r="C136" s="4" t="s">
        <v>93</v>
      </c>
      <c r="D136" s="4" t="s">
        <v>78</v>
      </c>
      <c r="E136" s="4" t="s">
        <v>48</v>
      </c>
      <c r="F136" s="3" t="s">
        <v>20</v>
      </c>
      <c r="G136" s="70">
        <f>G137</f>
        <v>398.967</v>
      </c>
      <c r="H136" s="67"/>
      <c r="I136" s="67">
        <f>I137</f>
        <v>398.967</v>
      </c>
    </row>
    <row r="137" spans="2:9" ht="15">
      <c r="B137" s="6" t="s">
        <v>75</v>
      </c>
      <c r="C137" s="6" t="s">
        <v>93</v>
      </c>
      <c r="D137" s="6" t="s">
        <v>78</v>
      </c>
      <c r="E137" s="6" t="s">
        <v>60</v>
      </c>
      <c r="F137" s="12" t="s">
        <v>9</v>
      </c>
      <c r="G137" s="70">
        <f>I137</f>
        <v>398.967</v>
      </c>
      <c r="H137" s="67"/>
      <c r="I137" s="67">
        <v>398.967</v>
      </c>
    </row>
    <row r="138" spans="2:9" ht="14.25" customHeight="1">
      <c r="B138" s="4" t="s">
        <v>75</v>
      </c>
      <c r="C138" s="4" t="s">
        <v>53</v>
      </c>
      <c r="D138" s="28" t="s">
        <v>47</v>
      </c>
      <c r="E138" s="28" t="s">
        <v>48</v>
      </c>
      <c r="F138" s="15" t="s">
        <v>26</v>
      </c>
      <c r="G138" s="65">
        <f>H138+I138</f>
        <v>166398.07799999998</v>
      </c>
      <c r="H138" s="65">
        <f>H142+H147+H161</f>
        <v>96388.265</v>
      </c>
      <c r="I138" s="79">
        <f>I161+I145+I142</f>
        <v>70009.813</v>
      </c>
    </row>
    <row r="139" spans="2:9" ht="0.75" customHeight="1" hidden="1">
      <c r="B139" s="6" t="s">
        <v>75</v>
      </c>
      <c r="C139" s="6" t="s">
        <v>53</v>
      </c>
      <c r="D139" s="6" t="s">
        <v>69</v>
      </c>
      <c r="E139" s="6" t="s">
        <v>48</v>
      </c>
      <c r="F139" s="12" t="s">
        <v>72</v>
      </c>
      <c r="G139" s="70">
        <f>H139</f>
        <v>0</v>
      </c>
      <c r="H139" s="67">
        <f>H140</f>
        <v>0</v>
      </c>
      <c r="I139" s="67"/>
    </row>
    <row r="140" spans="2:9" ht="25.5" hidden="1">
      <c r="B140" s="6" t="s">
        <v>75</v>
      </c>
      <c r="C140" s="7" t="s">
        <v>53</v>
      </c>
      <c r="D140" s="6" t="s">
        <v>70</v>
      </c>
      <c r="E140" s="6" t="s">
        <v>48</v>
      </c>
      <c r="F140" s="31" t="s">
        <v>73</v>
      </c>
      <c r="G140" s="67">
        <f>H140</f>
        <v>0</v>
      </c>
      <c r="H140" s="67">
        <f>H141</f>
        <v>0</v>
      </c>
      <c r="I140" s="67"/>
    </row>
    <row r="141" spans="2:9" ht="15" hidden="1">
      <c r="B141" s="6" t="s">
        <v>75</v>
      </c>
      <c r="C141" s="6" t="s">
        <v>53</v>
      </c>
      <c r="D141" s="30" t="s">
        <v>70</v>
      </c>
      <c r="E141" s="6" t="s">
        <v>71</v>
      </c>
      <c r="F141" s="17" t="s">
        <v>74</v>
      </c>
      <c r="G141" s="67">
        <f>H141</f>
        <v>0</v>
      </c>
      <c r="H141" s="67">
        <v>0</v>
      </c>
      <c r="I141" s="67"/>
    </row>
    <row r="142" spans="2:9" ht="27" customHeight="1">
      <c r="B142" s="6" t="s">
        <v>75</v>
      </c>
      <c r="C142" s="6" t="s">
        <v>53</v>
      </c>
      <c r="D142" s="30" t="s">
        <v>69</v>
      </c>
      <c r="E142" s="6" t="s">
        <v>48</v>
      </c>
      <c r="F142" s="17" t="s">
        <v>72</v>
      </c>
      <c r="G142" s="65">
        <f aca="true" t="shared" si="3" ref="G142:I143">G143</f>
        <v>68160.813</v>
      </c>
      <c r="H142" s="65">
        <f t="shared" si="3"/>
        <v>0</v>
      </c>
      <c r="I142" s="67">
        <f t="shared" si="3"/>
        <v>68160.813</v>
      </c>
    </row>
    <row r="143" spans="2:9" ht="25.5">
      <c r="B143" s="6" t="s">
        <v>75</v>
      </c>
      <c r="C143" s="6" t="s">
        <v>53</v>
      </c>
      <c r="D143" s="30" t="s">
        <v>70</v>
      </c>
      <c r="E143" s="6" t="s">
        <v>48</v>
      </c>
      <c r="F143" s="17" t="s">
        <v>73</v>
      </c>
      <c r="G143" s="67">
        <f t="shared" si="3"/>
        <v>68160.813</v>
      </c>
      <c r="H143" s="67">
        <f t="shared" si="3"/>
        <v>0</v>
      </c>
      <c r="I143" s="67">
        <f t="shared" si="3"/>
        <v>68160.813</v>
      </c>
    </row>
    <row r="144" spans="2:9" ht="15">
      <c r="B144" s="6" t="s">
        <v>75</v>
      </c>
      <c r="C144" s="6" t="s">
        <v>53</v>
      </c>
      <c r="D144" s="30" t="s">
        <v>70</v>
      </c>
      <c r="E144" s="6" t="s">
        <v>71</v>
      </c>
      <c r="F144" s="17" t="s">
        <v>74</v>
      </c>
      <c r="G144" s="67">
        <f>H144+I144</f>
        <v>68160.813</v>
      </c>
      <c r="H144" s="67"/>
      <c r="I144" s="67">
        <v>68160.813</v>
      </c>
    </row>
    <row r="145" spans="2:9" ht="15" hidden="1">
      <c r="B145" s="6" t="s">
        <v>75</v>
      </c>
      <c r="C145" s="6" t="s">
        <v>53</v>
      </c>
      <c r="D145" s="30" t="s">
        <v>173</v>
      </c>
      <c r="E145" s="6" t="s">
        <v>48</v>
      </c>
      <c r="F145" s="17" t="s">
        <v>174</v>
      </c>
      <c r="G145" s="78">
        <f>G146</f>
        <v>0</v>
      </c>
      <c r="H145" s="78"/>
      <c r="I145" s="78">
        <f>I146</f>
        <v>0</v>
      </c>
    </row>
    <row r="146" spans="2:9" ht="38.25" hidden="1">
      <c r="B146" s="6" t="s">
        <v>75</v>
      </c>
      <c r="C146" s="6" t="s">
        <v>53</v>
      </c>
      <c r="D146" s="30" t="s">
        <v>180</v>
      </c>
      <c r="E146" s="6" t="s">
        <v>71</v>
      </c>
      <c r="F146" s="17" t="s">
        <v>181</v>
      </c>
      <c r="G146" s="78">
        <f>H146+I146</f>
        <v>0</v>
      </c>
      <c r="H146" s="78"/>
      <c r="I146" s="78">
        <v>0</v>
      </c>
    </row>
    <row r="147" spans="2:9" ht="15">
      <c r="B147" s="4" t="s">
        <v>75</v>
      </c>
      <c r="C147" s="4" t="s">
        <v>53</v>
      </c>
      <c r="D147" s="4">
        <v>6000000</v>
      </c>
      <c r="E147" s="4" t="s">
        <v>48</v>
      </c>
      <c r="F147" s="3" t="s">
        <v>26</v>
      </c>
      <c r="G147" s="65">
        <f>H147</f>
        <v>96388.265</v>
      </c>
      <c r="H147" s="65">
        <f>H148+H150+H152+H154+H156</f>
        <v>96388.265</v>
      </c>
      <c r="I147" s="66"/>
    </row>
    <row r="148" spans="2:9" ht="14.25" customHeight="1">
      <c r="B148" s="6" t="s">
        <v>75</v>
      </c>
      <c r="C148" s="6" t="s">
        <v>53</v>
      </c>
      <c r="D148" s="6">
        <v>6000100</v>
      </c>
      <c r="E148" s="6" t="s">
        <v>48</v>
      </c>
      <c r="F148" s="12" t="s">
        <v>27</v>
      </c>
      <c r="G148" s="65">
        <f>G149</f>
        <v>20007.805</v>
      </c>
      <c r="H148" s="65">
        <f>H149</f>
        <v>20007.805</v>
      </c>
      <c r="I148" s="66"/>
    </row>
    <row r="149" spans="2:9" ht="14.25" customHeight="1">
      <c r="B149" s="6" t="s">
        <v>75</v>
      </c>
      <c r="C149" s="6" t="s">
        <v>53</v>
      </c>
      <c r="D149" s="6">
        <v>6000100</v>
      </c>
      <c r="E149" s="6">
        <v>500</v>
      </c>
      <c r="F149" s="12" t="s">
        <v>9</v>
      </c>
      <c r="G149" s="67">
        <f>H149</f>
        <v>20007.805</v>
      </c>
      <c r="H149" s="67">
        <v>20007.805</v>
      </c>
      <c r="I149" s="66"/>
    </row>
    <row r="150" spans="2:9" ht="38.25">
      <c r="B150" s="6" t="s">
        <v>75</v>
      </c>
      <c r="C150" s="6" t="s">
        <v>53</v>
      </c>
      <c r="D150" s="6">
        <v>6000200</v>
      </c>
      <c r="E150" s="6" t="s">
        <v>48</v>
      </c>
      <c r="F150" s="12" t="s">
        <v>28</v>
      </c>
      <c r="G150" s="65">
        <f>G151</f>
        <v>47459.513</v>
      </c>
      <c r="H150" s="65">
        <f>H151</f>
        <v>47459.513</v>
      </c>
      <c r="I150" s="66"/>
    </row>
    <row r="151" spans="2:9" ht="14.25" customHeight="1">
      <c r="B151" s="6" t="s">
        <v>75</v>
      </c>
      <c r="C151" s="6" t="s">
        <v>53</v>
      </c>
      <c r="D151" s="6">
        <v>6000200</v>
      </c>
      <c r="E151" s="6">
        <v>500</v>
      </c>
      <c r="F151" s="12" t="s">
        <v>9</v>
      </c>
      <c r="G151" s="67">
        <f>H151</f>
        <v>47459.513</v>
      </c>
      <c r="H151" s="67">
        <v>47459.513</v>
      </c>
      <c r="I151" s="66"/>
    </row>
    <row r="152" spans="2:9" ht="15">
      <c r="B152" s="6" t="s">
        <v>75</v>
      </c>
      <c r="C152" s="6" t="s">
        <v>53</v>
      </c>
      <c r="D152" s="6">
        <v>6000300</v>
      </c>
      <c r="E152" s="6" t="s">
        <v>48</v>
      </c>
      <c r="F152" s="12" t="s">
        <v>29</v>
      </c>
      <c r="G152" s="65">
        <f>G153</f>
        <v>4520</v>
      </c>
      <c r="H152" s="65">
        <f>H153</f>
        <v>4520</v>
      </c>
      <c r="I152" s="67"/>
    </row>
    <row r="153" spans="2:9" ht="14.25" customHeight="1">
      <c r="B153" s="6" t="s">
        <v>75</v>
      </c>
      <c r="C153" s="6" t="s">
        <v>53</v>
      </c>
      <c r="D153" s="6">
        <v>6000300</v>
      </c>
      <c r="E153" s="6">
        <v>500</v>
      </c>
      <c r="F153" s="12" t="s">
        <v>9</v>
      </c>
      <c r="G153" s="67">
        <f>H153</f>
        <v>4520</v>
      </c>
      <c r="H153" s="67">
        <v>4520</v>
      </c>
      <c r="I153" s="67"/>
    </row>
    <row r="154" spans="2:9" ht="13.5" customHeight="1">
      <c r="B154" s="6" t="s">
        <v>75</v>
      </c>
      <c r="C154" s="6" t="s">
        <v>53</v>
      </c>
      <c r="D154" s="29">
        <v>6000400</v>
      </c>
      <c r="E154" s="26" t="s">
        <v>48</v>
      </c>
      <c r="F154" s="12" t="s">
        <v>88</v>
      </c>
      <c r="G154" s="72">
        <f>H154</f>
        <v>58.963</v>
      </c>
      <c r="H154" s="65">
        <f>H155</f>
        <v>58.963</v>
      </c>
      <c r="I154" s="67"/>
    </row>
    <row r="155" spans="2:9" ht="12.75" customHeight="1">
      <c r="B155" s="6" t="s">
        <v>75</v>
      </c>
      <c r="C155" s="6" t="s">
        <v>53</v>
      </c>
      <c r="D155" s="29">
        <v>6000400</v>
      </c>
      <c r="E155" s="29">
        <v>500</v>
      </c>
      <c r="F155" s="12" t="s">
        <v>9</v>
      </c>
      <c r="G155" s="70">
        <f>H155</f>
        <v>58.963</v>
      </c>
      <c r="H155" s="67">
        <v>58.963</v>
      </c>
      <c r="I155" s="67"/>
    </row>
    <row r="156" spans="2:9" ht="27.75" customHeight="1">
      <c r="B156" s="98" t="s">
        <v>75</v>
      </c>
      <c r="C156" s="98" t="s">
        <v>53</v>
      </c>
      <c r="D156" s="98">
        <v>6000500</v>
      </c>
      <c r="E156" s="98" t="s">
        <v>48</v>
      </c>
      <c r="F156" s="17" t="s">
        <v>50</v>
      </c>
      <c r="G156" s="65">
        <f>G157</f>
        <v>24341.984</v>
      </c>
      <c r="H156" s="65">
        <f>H157</f>
        <v>24341.984</v>
      </c>
      <c r="I156" s="102"/>
    </row>
    <row r="157" spans="2:9" ht="0.75" customHeight="1" hidden="1">
      <c r="B157" s="98"/>
      <c r="C157" s="98"/>
      <c r="D157" s="98"/>
      <c r="E157" s="98"/>
      <c r="F157" s="21"/>
      <c r="G157" s="65">
        <f>G158</f>
        <v>24341.984</v>
      </c>
      <c r="H157" s="65">
        <f>H158</f>
        <v>24341.984</v>
      </c>
      <c r="I157" s="102"/>
    </row>
    <row r="158" spans="2:9" ht="15" customHeight="1">
      <c r="B158" s="6" t="s">
        <v>75</v>
      </c>
      <c r="C158" s="6" t="s">
        <v>53</v>
      </c>
      <c r="D158" s="6">
        <v>6000500</v>
      </c>
      <c r="E158" s="6">
        <v>500</v>
      </c>
      <c r="F158" s="12" t="s">
        <v>9</v>
      </c>
      <c r="G158" s="67">
        <f>H158</f>
        <v>24341.984</v>
      </c>
      <c r="H158" s="67">
        <v>24341.984</v>
      </c>
      <c r="I158" s="67"/>
    </row>
    <row r="159" spans="2:9" ht="15" hidden="1">
      <c r="B159" s="6" t="s">
        <v>75</v>
      </c>
      <c r="C159" s="6" t="s">
        <v>53</v>
      </c>
      <c r="D159" s="6" t="s">
        <v>78</v>
      </c>
      <c r="E159" s="6" t="s">
        <v>48</v>
      </c>
      <c r="F159" s="12" t="s">
        <v>20</v>
      </c>
      <c r="G159" s="65">
        <f>I159</f>
        <v>0</v>
      </c>
      <c r="H159" s="67"/>
      <c r="I159" s="65"/>
    </row>
    <row r="160" spans="2:9" ht="17.25" customHeight="1" hidden="1">
      <c r="B160" s="6" t="s">
        <v>75</v>
      </c>
      <c r="C160" s="6" t="s">
        <v>53</v>
      </c>
      <c r="D160" s="6" t="s">
        <v>78</v>
      </c>
      <c r="E160" s="6" t="s">
        <v>60</v>
      </c>
      <c r="F160" s="12" t="s">
        <v>9</v>
      </c>
      <c r="G160" s="67">
        <f>I160</f>
        <v>0</v>
      </c>
      <c r="H160" s="67"/>
      <c r="I160" s="67"/>
    </row>
    <row r="161" spans="2:9" ht="17.25" customHeight="1">
      <c r="B161" s="4" t="s">
        <v>75</v>
      </c>
      <c r="C161" s="4" t="s">
        <v>53</v>
      </c>
      <c r="D161" s="4" t="s">
        <v>78</v>
      </c>
      <c r="E161" s="4" t="s">
        <v>48</v>
      </c>
      <c r="F161" s="3" t="s">
        <v>20</v>
      </c>
      <c r="G161" s="67">
        <f>G162</f>
        <v>1849</v>
      </c>
      <c r="H161" s="67">
        <f>H162</f>
        <v>0</v>
      </c>
      <c r="I161" s="67">
        <f>I162</f>
        <v>1849</v>
      </c>
    </row>
    <row r="162" spans="2:9" ht="17.25" customHeight="1">
      <c r="B162" s="6" t="s">
        <v>75</v>
      </c>
      <c r="C162" s="6" t="s">
        <v>53</v>
      </c>
      <c r="D162" s="6" t="s">
        <v>78</v>
      </c>
      <c r="E162" s="6" t="s">
        <v>60</v>
      </c>
      <c r="F162" s="12" t="s">
        <v>9</v>
      </c>
      <c r="G162" s="67">
        <f>H162+I162</f>
        <v>1849</v>
      </c>
      <c r="H162" s="67"/>
      <c r="I162" s="67">
        <v>1849</v>
      </c>
    </row>
    <row r="163" spans="2:9" ht="16.5" customHeight="1">
      <c r="B163" s="4" t="s">
        <v>75</v>
      </c>
      <c r="C163" s="5" t="s">
        <v>75</v>
      </c>
      <c r="D163" s="4" t="s">
        <v>47</v>
      </c>
      <c r="E163" s="4" t="s">
        <v>48</v>
      </c>
      <c r="F163" s="3" t="s">
        <v>30</v>
      </c>
      <c r="G163" s="65">
        <f>H163</f>
        <v>5310.795</v>
      </c>
      <c r="H163" s="65">
        <f>H164+H167</f>
        <v>5310.795</v>
      </c>
      <c r="I163" s="67"/>
    </row>
    <row r="164" spans="2:9" ht="38.25">
      <c r="B164" s="6" t="s">
        <v>75</v>
      </c>
      <c r="C164" s="6" t="s">
        <v>75</v>
      </c>
      <c r="D164" s="6" t="s">
        <v>55</v>
      </c>
      <c r="E164" s="6" t="s">
        <v>48</v>
      </c>
      <c r="F164" s="12" t="s">
        <v>7</v>
      </c>
      <c r="G164" s="67">
        <f>G165</f>
        <v>5305.795</v>
      </c>
      <c r="H164" s="67">
        <f>H165</f>
        <v>5305.795</v>
      </c>
      <c r="I164" s="67"/>
    </row>
    <row r="165" spans="2:9" ht="15">
      <c r="B165" s="6" t="s">
        <v>75</v>
      </c>
      <c r="C165" s="6" t="s">
        <v>75</v>
      </c>
      <c r="D165" s="6" t="s">
        <v>79</v>
      </c>
      <c r="E165" s="6" t="s">
        <v>48</v>
      </c>
      <c r="F165" s="12" t="s">
        <v>31</v>
      </c>
      <c r="G165" s="67">
        <f>G166</f>
        <v>5305.795</v>
      </c>
      <c r="H165" s="67">
        <f>H166</f>
        <v>5305.795</v>
      </c>
      <c r="I165" s="67"/>
    </row>
    <row r="166" spans="2:9" ht="15">
      <c r="B166" s="6" t="s">
        <v>75</v>
      </c>
      <c r="C166" s="6" t="s">
        <v>75</v>
      </c>
      <c r="D166" s="6" t="s">
        <v>79</v>
      </c>
      <c r="E166" s="6" t="s">
        <v>80</v>
      </c>
      <c r="F166" s="12" t="s">
        <v>32</v>
      </c>
      <c r="G166" s="67">
        <f>H166</f>
        <v>5305.795</v>
      </c>
      <c r="H166" s="67">
        <v>5305.795</v>
      </c>
      <c r="I166" s="67"/>
    </row>
    <row r="167" spans="2:9" ht="27" customHeight="1">
      <c r="B167" s="6" t="s">
        <v>75</v>
      </c>
      <c r="C167" s="6" t="s">
        <v>75</v>
      </c>
      <c r="D167" s="6" t="s">
        <v>81</v>
      </c>
      <c r="E167" s="6" t="s">
        <v>48</v>
      </c>
      <c r="F167" s="25" t="s">
        <v>42</v>
      </c>
      <c r="G167" s="67">
        <f>G168</f>
        <v>5</v>
      </c>
      <c r="H167" s="67">
        <f>H168</f>
        <v>5</v>
      </c>
      <c r="I167" s="67"/>
    </row>
    <row r="168" spans="2:9" ht="15">
      <c r="B168" s="6" t="s">
        <v>75</v>
      </c>
      <c r="C168" s="6" t="s">
        <v>75</v>
      </c>
      <c r="D168" s="6" t="s">
        <v>82</v>
      </c>
      <c r="E168" s="6" t="s">
        <v>48</v>
      </c>
      <c r="F168" s="12" t="s">
        <v>31</v>
      </c>
      <c r="G168" s="67">
        <f>G169</f>
        <v>5</v>
      </c>
      <c r="H168" s="67">
        <f>H169</f>
        <v>5</v>
      </c>
      <c r="I168" s="67"/>
    </row>
    <row r="169" spans="2:9" ht="15">
      <c r="B169" s="6" t="s">
        <v>75</v>
      </c>
      <c r="C169" s="6" t="s">
        <v>75</v>
      </c>
      <c r="D169" s="6" t="s">
        <v>82</v>
      </c>
      <c r="E169" s="6" t="s">
        <v>80</v>
      </c>
      <c r="F169" s="12" t="s">
        <v>32</v>
      </c>
      <c r="G169" s="67">
        <f>H169</f>
        <v>5</v>
      </c>
      <c r="H169" s="67">
        <v>5</v>
      </c>
      <c r="I169" s="67"/>
    </row>
    <row r="170" spans="2:9" ht="14.25">
      <c r="B170" s="4" t="s">
        <v>59</v>
      </c>
      <c r="C170" s="4" t="s">
        <v>46</v>
      </c>
      <c r="D170" s="4" t="s">
        <v>47</v>
      </c>
      <c r="E170" s="4" t="s">
        <v>48</v>
      </c>
      <c r="F170" s="22" t="s">
        <v>33</v>
      </c>
      <c r="G170" s="65">
        <f aca="true" t="shared" si="4" ref="G170:H173">G171</f>
        <v>2372.8</v>
      </c>
      <c r="H170" s="65">
        <f t="shared" si="4"/>
        <v>2372.8</v>
      </c>
      <c r="I170" s="65"/>
    </row>
    <row r="171" spans="2:9" ht="25.5">
      <c r="B171" s="4" t="s">
        <v>59</v>
      </c>
      <c r="C171" s="4" t="s">
        <v>53</v>
      </c>
      <c r="D171" s="4" t="s">
        <v>47</v>
      </c>
      <c r="E171" s="4" t="s">
        <v>48</v>
      </c>
      <c r="F171" s="22" t="s">
        <v>34</v>
      </c>
      <c r="G171" s="65">
        <f t="shared" si="4"/>
        <v>2372.8</v>
      </c>
      <c r="H171" s="65">
        <f t="shared" si="4"/>
        <v>2372.8</v>
      </c>
      <c r="I171" s="66"/>
    </row>
    <row r="172" spans="2:9" ht="15">
      <c r="B172" s="6" t="s">
        <v>59</v>
      </c>
      <c r="C172" s="6" t="s">
        <v>53</v>
      </c>
      <c r="D172" s="6">
        <v>4110000</v>
      </c>
      <c r="E172" s="6" t="s">
        <v>48</v>
      </c>
      <c r="F172" s="23" t="s">
        <v>35</v>
      </c>
      <c r="G172" s="67">
        <f t="shared" si="4"/>
        <v>2372.8</v>
      </c>
      <c r="H172" s="67">
        <f t="shared" si="4"/>
        <v>2372.8</v>
      </c>
      <c r="I172" s="66"/>
    </row>
    <row r="173" spans="2:9" ht="15">
      <c r="B173" s="6" t="s">
        <v>59</v>
      </c>
      <c r="C173" s="6" t="s">
        <v>53</v>
      </c>
      <c r="D173" s="6">
        <v>4119900</v>
      </c>
      <c r="E173" s="6" t="s">
        <v>48</v>
      </c>
      <c r="F173" s="23" t="s">
        <v>31</v>
      </c>
      <c r="G173" s="67">
        <f t="shared" si="4"/>
        <v>2372.8</v>
      </c>
      <c r="H173" s="67">
        <f t="shared" si="4"/>
        <v>2372.8</v>
      </c>
      <c r="I173" s="66"/>
    </row>
    <row r="174" spans="2:9" ht="15">
      <c r="B174" s="6" t="s">
        <v>59</v>
      </c>
      <c r="C174" s="6" t="s">
        <v>53</v>
      </c>
      <c r="D174" s="6">
        <v>4119900</v>
      </c>
      <c r="E174" s="6" t="s">
        <v>80</v>
      </c>
      <c r="F174" s="12" t="s">
        <v>32</v>
      </c>
      <c r="G174" s="67">
        <f>H174</f>
        <v>2372.8</v>
      </c>
      <c r="H174" s="67">
        <v>2372.8</v>
      </c>
      <c r="I174" s="66"/>
    </row>
    <row r="175" spans="2:9" ht="15" customHeight="1">
      <c r="B175" s="10" t="s">
        <v>61</v>
      </c>
      <c r="C175" s="4" t="s">
        <v>46</v>
      </c>
      <c r="D175" s="4" t="s">
        <v>47</v>
      </c>
      <c r="E175" s="4" t="s">
        <v>48</v>
      </c>
      <c r="F175" s="22" t="s">
        <v>36</v>
      </c>
      <c r="G175" s="65">
        <f aca="true" t="shared" si="5" ref="G175:H178">G176</f>
        <v>450</v>
      </c>
      <c r="H175" s="65">
        <f t="shared" si="5"/>
        <v>450</v>
      </c>
      <c r="I175" s="65"/>
    </row>
    <row r="176" spans="2:9" ht="15" customHeight="1">
      <c r="B176" s="11" t="s">
        <v>61</v>
      </c>
      <c r="C176" s="11" t="s">
        <v>61</v>
      </c>
      <c r="D176" s="11" t="s">
        <v>47</v>
      </c>
      <c r="E176" s="6" t="s">
        <v>48</v>
      </c>
      <c r="F176" s="23" t="s">
        <v>37</v>
      </c>
      <c r="G176" s="67">
        <f t="shared" si="5"/>
        <v>450</v>
      </c>
      <c r="H176" s="67">
        <f t="shared" si="5"/>
        <v>450</v>
      </c>
      <c r="I176" s="67"/>
    </row>
    <row r="177" spans="2:9" ht="14.25" customHeight="1">
      <c r="B177" s="11" t="s">
        <v>61</v>
      </c>
      <c r="C177" s="11" t="s">
        <v>61</v>
      </c>
      <c r="D177" s="11">
        <v>4310000</v>
      </c>
      <c r="E177" s="6" t="s">
        <v>48</v>
      </c>
      <c r="F177" s="23" t="s">
        <v>38</v>
      </c>
      <c r="G177" s="67">
        <f t="shared" si="5"/>
        <v>450</v>
      </c>
      <c r="H177" s="67">
        <f t="shared" si="5"/>
        <v>450</v>
      </c>
      <c r="I177" s="67"/>
    </row>
    <row r="178" spans="2:9" ht="15">
      <c r="B178" s="11" t="s">
        <v>61</v>
      </c>
      <c r="C178" s="11" t="s">
        <v>61</v>
      </c>
      <c r="D178" s="11">
        <v>4310100</v>
      </c>
      <c r="E178" s="11" t="s">
        <v>48</v>
      </c>
      <c r="F178" s="23" t="s">
        <v>39</v>
      </c>
      <c r="G178" s="67">
        <f t="shared" si="5"/>
        <v>450</v>
      </c>
      <c r="H178" s="67">
        <f t="shared" si="5"/>
        <v>450</v>
      </c>
      <c r="I178" s="67"/>
    </row>
    <row r="179" spans="2:9" ht="16.5" customHeight="1">
      <c r="B179" s="11" t="s">
        <v>61</v>
      </c>
      <c r="C179" s="11" t="s">
        <v>61</v>
      </c>
      <c r="D179" s="11">
        <v>4310100</v>
      </c>
      <c r="E179" s="11">
        <v>500</v>
      </c>
      <c r="F179" s="12" t="s">
        <v>9</v>
      </c>
      <c r="G179" s="67">
        <f>H179</f>
        <v>450</v>
      </c>
      <c r="H179" s="67">
        <v>450</v>
      </c>
      <c r="I179" s="67"/>
    </row>
    <row r="180" spans="2:9" ht="15" customHeight="1">
      <c r="B180" s="10" t="s">
        <v>83</v>
      </c>
      <c r="C180" s="10" t="s">
        <v>46</v>
      </c>
      <c r="D180" s="10" t="s">
        <v>47</v>
      </c>
      <c r="E180" s="10" t="s">
        <v>48</v>
      </c>
      <c r="F180" s="22" t="s">
        <v>167</v>
      </c>
      <c r="G180" s="65">
        <f>H180</f>
        <v>14032.333</v>
      </c>
      <c r="H180" s="65">
        <f>H181</f>
        <v>14032.333</v>
      </c>
      <c r="I180" s="65"/>
    </row>
    <row r="181" spans="2:9" ht="15">
      <c r="B181" s="11" t="s">
        <v>83</v>
      </c>
      <c r="C181" s="11" t="s">
        <v>45</v>
      </c>
      <c r="D181" s="11" t="s">
        <v>47</v>
      </c>
      <c r="E181" s="11" t="s">
        <v>48</v>
      </c>
      <c r="F181" s="23" t="s">
        <v>40</v>
      </c>
      <c r="G181" s="67">
        <f>H181</f>
        <v>14032.333</v>
      </c>
      <c r="H181" s="67">
        <f>H182+H185+H188</f>
        <v>14032.333</v>
      </c>
      <c r="I181" s="67"/>
    </row>
    <row r="182" spans="2:9" ht="25.5">
      <c r="B182" s="11" t="s">
        <v>83</v>
      </c>
      <c r="C182" s="11" t="s">
        <v>45</v>
      </c>
      <c r="D182" s="11">
        <v>4400000</v>
      </c>
      <c r="E182" s="11" t="s">
        <v>48</v>
      </c>
      <c r="F182" s="23" t="s">
        <v>41</v>
      </c>
      <c r="G182" s="65">
        <f>G183</f>
        <v>9440.669</v>
      </c>
      <c r="H182" s="65">
        <f>H183</f>
        <v>9440.669</v>
      </c>
      <c r="I182" s="67"/>
    </row>
    <row r="183" spans="2:9" ht="15">
      <c r="B183" s="11" t="s">
        <v>83</v>
      </c>
      <c r="C183" s="11" t="s">
        <v>45</v>
      </c>
      <c r="D183" s="11">
        <v>4409900</v>
      </c>
      <c r="E183" s="11" t="s">
        <v>48</v>
      </c>
      <c r="F183" s="23" t="s">
        <v>31</v>
      </c>
      <c r="G183" s="67">
        <f>G184</f>
        <v>9440.669</v>
      </c>
      <c r="H183" s="67">
        <f>H184</f>
        <v>9440.669</v>
      </c>
      <c r="I183" s="67"/>
    </row>
    <row r="184" spans="2:9" ht="15">
      <c r="B184" s="11" t="s">
        <v>83</v>
      </c>
      <c r="C184" s="11" t="s">
        <v>45</v>
      </c>
      <c r="D184" s="11">
        <v>4409900</v>
      </c>
      <c r="E184" s="11" t="s">
        <v>80</v>
      </c>
      <c r="F184" s="12" t="s">
        <v>32</v>
      </c>
      <c r="G184" s="67">
        <f>H184</f>
        <v>9440.669</v>
      </c>
      <c r="H184" s="67">
        <v>9440.669</v>
      </c>
      <c r="I184" s="67"/>
    </row>
    <row r="185" spans="2:9" ht="25.5" customHeight="1">
      <c r="B185" s="11" t="s">
        <v>83</v>
      </c>
      <c r="C185" s="11" t="s">
        <v>45</v>
      </c>
      <c r="D185" s="11">
        <v>8000000</v>
      </c>
      <c r="E185" s="11" t="s">
        <v>48</v>
      </c>
      <c r="F185" s="23" t="s">
        <v>42</v>
      </c>
      <c r="G185" s="65">
        <f>G186</f>
        <v>2537</v>
      </c>
      <c r="H185" s="65">
        <f>H186</f>
        <v>2537</v>
      </c>
      <c r="I185" s="67"/>
    </row>
    <row r="186" spans="2:9" ht="15">
      <c r="B186" s="11" t="s">
        <v>83</v>
      </c>
      <c r="C186" s="11" t="s">
        <v>45</v>
      </c>
      <c r="D186" s="11">
        <v>8009900</v>
      </c>
      <c r="E186" s="11" t="s">
        <v>48</v>
      </c>
      <c r="F186" s="23" t="s">
        <v>31</v>
      </c>
      <c r="G186" s="67">
        <f>G187</f>
        <v>2537</v>
      </c>
      <c r="H186" s="67">
        <f>H187</f>
        <v>2537</v>
      </c>
      <c r="I186" s="67"/>
    </row>
    <row r="187" spans="2:9" ht="15">
      <c r="B187" s="11" t="s">
        <v>83</v>
      </c>
      <c r="C187" s="11" t="s">
        <v>45</v>
      </c>
      <c r="D187" s="11">
        <v>8009900</v>
      </c>
      <c r="E187" s="11" t="s">
        <v>80</v>
      </c>
      <c r="F187" s="12" t="s">
        <v>32</v>
      </c>
      <c r="G187" s="67">
        <f>H187</f>
        <v>2537</v>
      </c>
      <c r="H187" s="67">
        <v>2537</v>
      </c>
      <c r="I187" s="67"/>
    </row>
    <row r="188" spans="2:9" ht="15">
      <c r="B188" s="11" t="s">
        <v>83</v>
      </c>
      <c r="C188" s="11" t="s">
        <v>45</v>
      </c>
      <c r="D188" s="11">
        <v>4420000</v>
      </c>
      <c r="E188" s="11" t="s">
        <v>48</v>
      </c>
      <c r="F188" s="23" t="s">
        <v>43</v>
      </c>
      <c r="G188" s="65">
        <f>G189</f>
        <v>2054.664</v>
      </c>
      <c r="H188" s="65">
        <f>H189</f>
        <v>2054.664</v>
      </c>
      <c r="I188" s="67"/>
    </row>
    <row r="189" spans="2:9" ht="15">
      <c r="B189" s="11" t="s">
        <v>83</v>
      </c>
      <c r="C189" s="11" t="s">
        <v>45</v>
      </c>
      <c r="D189" s="11">
        <v>4429900</v>
      </c>
      <c r="E189" s="11" t="s">
        <v>48</v>
      </c>
      <c r="F189" s="23" t="s">
        <v>31</v>
      </c>
      <c r="G189" s="67">
        <f>G190</f>
        <v>2054.664</v>
      </c>
      <c r="H189" s="67">
        <f>H190</f>
        <v>2054.664</v>
      </c>
      <c r="I189" s="67"/>
    </row>
    <row r="190" spans="2:9" ht="15">
      <c r="B190" s="11" t="s">
        <v>83</v>
      </c>
      <c r="C190" s="11" t="s">
        <v>45</v>
      </c>
      <c r="D190" s="11">
        <v>4429900</v>
      </c>
      <c r="E190" s="11" t="s">
        <v>80</v>
      </c>
      <c r="F190" s="12" t="s">
        <v>32</v>
      </c>
      <c r="G190" s="67">
        <f>H190</f>
        <v>2054.664</v>
      </c>
      <c r="H190" s="67">
        <v>2054.664</v>
      </c>
      <c r="I190" s="67"/>
    </row>
    <row r="191" spans="2:9" ht="12.75" customHeight="1">
      <c r="B191" s="10" t="s">
        <v>99</v>
      </c>
      <c r="C191" s="10" t="s">
        <v>46</v>
      </c>
      <c r="D191" s="10" t="s">
        <v>47</v>
      </c>
      <c r="E191" s="10" t="s">
        <v>48</v>
      </c>
      <c r="F191" s="3" t="s">
        <v>103</v>
      </c>
      <c r="G191" s="65">
        <f>H191+I191</f>
        <v>2383.9</v>
      </c>
      <c r="H191" s="65">
        <f>H192+H196</f>
        <v>286</v>
      </c>
      <c r="I191" s="65">
        <f>I196</f>
        <v>2097.9</v>
      </c>
    </row>
    <row r="192" spans="2:9" ht="15.75" customHeight="1">
      <c r="B192" s="11" t="s">
        <v>99</v>
      </c>
      <c r="C192" s="11" t="s">
        <v>45</v>
      </c>
      <c r="D192" s="11" t="s">
        <v>47</v>
      </c>
      <c r="E192" s="11" t="s">
        <v>48</v>
      </c>
      <c r="F192" s="12" t="s">
        <v>104</v>
      </c>
      <c r="G192" s="67">
        <f>H192</f>
        <v>211</v>
      </c>
      <c r="H192" s="67">
        <f>H193</f>
        <v>211</v>
      </c>
      <c r="I192" s="67"/>
    </row>
    <row r="193" spans="2:9" ht="14.25" customHeight="1">
      <c r="B193" s="11" t="s">
        <v>99</v>
      </c>
      <c r="C193" s="11" t="s">
        <v>45</v>
      </c>
      <c r="D193" s="11" t="s">
        <v>100</v>
      </c>
      <c r="E193" s="11" t="s">
        <v>48</v>
      </c>
      <c r="F193" s="12" t="s">
        <v>105</v>
      </c>
      <c r="G193" s="67">
        <f>H193</f>
        <v>211</v>
      </c>
      <c r="H193" s="67">
        <f>H194</f>
        <v>211</v>
      </c>
      <c r="I193" s="67"/>
    </row>
    <row r="194" spans="2:9" ht="29.25" customHeight="1">
      <c r="B194" s="11" t="s">
        <v>99</v>
      </c>
      <c r="C194" s="11" t="s">
        <v>45</v>
      </c>
      <c r="D194" s="11" t="s">
        <v>101</v>
      </c>
      <c r="E194" s="11" t="s">
        <v>48</v>
      </c>
      <c r="F194" s="12" t="s">
        <v>106</v>
      </c>
      <c r="G194" s="67">
        <f>H194</f>
        <v>211</v>
      </c>
      <c r="H194" s="67">
        <f>H195</f>
        <v>211</v>
      </c>
      <c r="I194" s="67"/>
    </row>
    <row r="195" spans="2:9" ht="14.25" customHeight="1">
      <c r="B195" s="11" t="s">
        <v>99</v>
      </c>
      <c r="C195" s="11" t="s">
        <v>45</v>
      </c>
      <c r="D195" s="11" t="s">
        <v>101</v>
      </c>
      <c r="E195" s="11" t="s">
        <v>102</v>
      </c>
      <c r="F195" s="12" t="s">
        <v>107</v>
      </c>
      <c r="G195" s="67">
        <f>H195</f>
        <v>211</v>
      </c>
      <c r="H195" s="67">
        <v>211</v>
      </c>
      <c r="I195" s="67"/>
    </row>
    <row r="196" spans="2:9" ht="16.5" customHeight="1">
      <c r="B196" s="8" t="s">
        <v>99</v>
      </c>
      <c r="C196" s="8" t="s">
        <v>53</v>
      </c>
      <c r="D196" s="8" t="s">
        <v>47</v>
      </c>
      <c r="E196" s="8" t="s">
        <v>48</v>
      </c>
      <c r="F196" s="12" t="s">
        <v>134</v>
      </c>
      <c r="G196" s="67">
        <f>G197+G207</f>
        <v>2172.9</v>
      </c>
      <c r="H196" s="67">
        <f>H198</f>
        <v>75</v>
      </c>
      <c r="I196" s="67">
        <f>I207</f>
        <v>2097.9</v>
      </c>
    </row>
    <row r="197" spans="2:9" ht="12" customHeight="1">
      <c r="B197" s="8" t="s">
        <v>99</v>
      </c>
      <c r="C197" s="8" t="s">
        <v>53</v>
      </c>
      <c r="D197" s="8" t="s">
        <v>135</v>
      </c>
      <c r="E197" s="8" t="s">
        <v>48</v>
      </c>
      <c r="F197" s="12" t="s">
        <v>136</v>
      </c>
      <c r="G197" s="67">
        <f>G198</f>
        <v>75</v>
      </c>
      <c r="H197" s="67">
        <f>H199</f>
        <v>75</v>
      </c>
      <c r="I197" s="67"/>
    </row>
    <row r="198" spans="2:9" ht="18.75" customHeight="1">
      <c r="B198" s="8" t="s">
        <v>99</v>
      </c>
      <c r="C198" s="8" t="s">
        <v>53</v>
      </c>
      <c r="D198" s="8" t="s">
        <v>137</v>
      </c>
      <c r="E198" s="8" t="s">
        <v>48</v>
      </c>
      <c r="F198" s="12" t="s">
        <v>138</v>
      </c>
      <c r="G198" s="67">
        <f>H199</f>
        <v>75</v>
      </c>
      <c r="H198" s="67">
        <f>H199</f>
        <v>75</v>
      </c>
      <c r="I198" s="67"/>
    </row>
    <row r="199" spans="2:9" ht="14.25" customHeight="1">
      <c r="B199" s="8" t="s">
        <v>99</v>
      </c>
      <c r="C199" s="8" t="s">
        <v>53</v>
      </c>
      <c r="D199" s="8" t="s">
        <v>137</v>
      </c>
      <c r="E199" s="8" t="s">
        <v>102</v>
      </c>
      <c r="F199" s="12" t="s">
        <v>107</v>
      </c>
      <c r="G199" s="67">
        <f>H199</f>
        <v>75</v>
      </c>
      <c r="H199" s="67">
        <v>75</v>
      </c>
      <c r="I199" s="67"/>
    </row>
    <row r="200" spans="2:9" ht="15" customHeight="1" hidden="1">
      <c r="B200" s="49" t="s">
        <v>99</v>
      </c>
      <c r="C200" s="49" t="s">
        <v>53</v>
      </c>
      <c r="D200" s="49" t="s">
        <v>78</v>
      </c>
      <c r="E200" s="49" t="s">
        <v>48</v>
      </c>
      <c r="F200" s="50" t="s">
        <v>20</v>
      </c>
      <c r="G200" s="67">
        <f>G201</f>
        <v>0</v>
      </c>
      <c r="H200" s="67"/>
      <c r="I200" s="67">
        <f>I201</f>
        <v>0</v>
      </c>
    </row>
    <row r="201" spans="2:9" ht="14.25" customHeight="1" hidden="1">
      <c r="B201" s="48" t="s">
        <v>99</v>
      </c>
      <c r="C201" s="48" t="s">
        <v>53</v>
      </c>
      <c r="D201" s="48" t="s">
        <v>78</v>
      </c>
      <c r="E201" s="48" t="s">
        <v>60</v>
      </c>
      <c r="F201" s="45" t="s">
        <v>9</v>
      </c>
      <c r="G201" s="67">
        <f>I201</f>
        <v>0</v>
      </c>
      <c r="H201" s="67"/>
      <c r="I201" s="67">
        <v>0</v>
      </c>
    </row>
    <row r="202" spans="1:9" ht="0.75" customHeight="1" hidden="1">
      <c r="A202" s="51"/>
      <c r="B202" s="52" t="s">
        <v>144</v>
      </c>
      <c r="C202" s="52" t="s">
        <v>46</v>
      </c>
      <c r="D202" s="54" t="s">
        <v>47</v>
      </c>
      <c r="E202" s="52" t="s">
        <v>48</v>
      </c>
      <c r="F202" s="14" t="s">
        <v>145</v>
      </c>
      <c r="G202" s="67">
        <f aca="true" t="shared" si="6" ref="G202:H205">G203</f>
        <v>0</v>
      </c>
      <c r="H202" s="67">
        <f t="shared" si="6"/>
        <v>0</v>
      </c>
      <c r="I202" s="67"/>
    </row>
    <row r="203" spans="1:9" ht="25.5" hidden="1">
      <c r="A203" s="51"/>
      <c r="B203" s="52" t="s">
        <v>144</v>
      </c>
      <c r="C203" s="52" t="s">
        <v>93</v>
      </c>
      <c r="D203" s="55" t="s">
        <v>47</v>
      </c>
      <c r="E203" s="52" t="s">
        <v>48</v>
      </c>
      <c r="F203" s="14" t="s">
        <v>146</v>
      </c>
      <c r="G203" s="67">
        <f t="shared" si="6"/>
        <v>0</v>
      </c>
      <c r="H203" s="67">
        <f t="shared" si="6"/>
        <v>0</v>
      </c>
      <c r="I203" s="67"/>
    </row>
    <row r="204" spans="1:9" ht="15" hidden="1">
      <c r="A204" s="51"/>
      <c r="B204" s="53" t="s">
        <v>144</v>
      </c>
      <c r="C204" s="53" t="s">
        <v>93</v>
      </c>
      <c r="D204" s="53" t="s">
        <v>147</v>
      </c>
      <c r="E204" s="53" t="s">
        <v>48</v>
      </c>
      <c r="F204" s="17" t="s">
        <v>145</v>
      </c>
      <c r="G204" s="67">
        <f t="shared" si="6"/>
        <v>0</v>
      </c>
      <c r="H204" s="67">
        <f t="shared" si="6"/>
        <v>0</v>
      </c>
      <c r="I204" s="67"/>
    </row>
    <row r="205" spans="1:9" ht="38.25" hidden="1">
      <c r="A205" s="51"/>
      <c r="B205" s="53" t="s">
        <v>144</v>
      </c>
      <c r="C205" s="53" t="s">
        <v>93</v>
      </c>
      <c r="D205" s="53" t="s">
        <v>148</v>
      </c>
      <c r="E205" s="53" t="s">
        <v>48</v>
      </c>
      <c r="F205" s="17" t="s">
        <v>149</v>
      </c>
      <c r="G205" s="67">
        <f t="shared" si="6"/>
        <v>0</v>
      </c>
      <c r="H205" s="67">
        <f t="shared" si="6"/>
        <v>0</v>
      </c>
      <c r="I205" s="67"/>
    </row>
    <row r="206" spans="1:9" ht="14.25" customHeight="1" hidden="1">
      <c r="A206" s="51"/>
      <c r="B206" s="53" t="s">
        <v>144</v>
      </c>
      <c r="C206" s="53" t="s">
        <v>93</v>
      </c>
      <c r="D206" s="53" t="s">
        <v>148</v>
      </c>
      <c r="E206" s="53" t="s">
        <v>150</v>
      </c>
      <c r="F206" s="17" t="s">
        <v>151</v>
      </c>
      <c r="G206" s="67">
        <f>H206</f>
        <v>0</v>
      </c>
      <c r="H206" s="67">
        <v>0</v>
      </c>
      <c r="I206" s="67"/>
    </row>
    <row r="207" spans="1:9" ht="15.75" customHeight="1">
      <c r="A207" s="51"/>
      <c r="B207" s="53" t="s">
        <v>99</v>
      </c>
      <c r="C207" s="53" t="s">
        <v>53</v>
      </c>
      <c r="D207" s="53" t="s">
        <v>78</v>
      </c>
      <c r="E207" s="53" t="s">
        <v>48</v>
      </c>
      <c r="F207" s="17" t="s">
        <v>20</v>
      </c>
      <c r="G207" s="67">
        <f>G208</f>
        <v>2097.9</v>
      </c>
      <c r="H207" s="67"/>
      <c r="I207" s="67">
        <f>I208</f>
        <v>2097.9</v>
      </c>
    </row>
    <row r="208" spans="1:9" ht="15" customHeight="1">
      <c r="A208" s="51"/>
      <c r="B208" s="53" t="s">
        <v>99</v>
      </c>
      <c r="C208" s="53" t="s">
        <v>53</v>
      </c>
      <c r="D208" s="53" t="s">
        <v>78</v>
      </c>
      <c r="E208" s="53" t="s">
        <v>60</v>
      </c>
      <c r="F208" s="17" t="s">
        <v>9</v>
      </c>
      <c r="G208" s="67">
        <f>I208</f>
        <v>2097.9</v>
      </c>
      <c r="H208" s="67"/>
      <c r="I208" s="67">
        <v>2097.9</v>
      </c>
    </row>
    <row r="209" spans="1:9" s="38" customFormat="1" ht="14.25" customHeight="1">
      <c r="A209" s="64"/>
      <c r="B209" s="52" t="s">
        <v>144</v>
      </c>
      <c r="C209" s="52" t="s">
        <v>46</v>
      </c>
      <c r="D209" s="52" t="s">
        <v>47</v>
      </c>
      <c r="E209" s="52" t="s">
        <v>48</v>
      </c>
      <c r="F209" s="14" t="s">
        <v>44</v>
      </c>
      <c r="G209" s="65">
        <f>H209+I209</f>
        <v>80874.215</v>
      </c>
      <c r="H209" s="65">
        <f>H210</f>
        <v>2374</v>
      </c>
      <c r="I209" s="65">
        <f>I210</f>
        <v>78500.215</v>
      </c>
    </row>
    <row r="210" spans="1:9" ht="17.25" customHeight="1">
      <c r="A210" s="51"/>
      <c r="B210" s="53" t="s">
        <v>144</v>
      </c>
      <c r="C210" s="53" t="s">
        <v>93</v>
      </c>
      <c r="D210" s="53" t="s">
        <v>47</v>
      </c>
      <c r="E210" s="53" t="s">
        <v>48</v>
      </c>
      <c r="F210" s="17" t="s">
        <v>160</v>
      </c>
      <c r="G210" s="67">
        <f>H210+I210</f>
        <v>80874.215</v>
      </c>
      <c r="H210" s="67">
        <f>H214+H220+H217</f>
        <v>2374</v>
      </c>
      <c r="I210" s="67">
        <f>I214+I220+I223+I225+I211</f>
        <v>78500.215</v>
      </c>
    </row>
    <row r="211" spans="1:9" ht="39" customHeight="1">
      <c r="A211" s="51"/>
      <c r="B211" s="53" t="s">
        <v>144</v>
      </c>
      <c r="C211" s="53" t="s">
        <v>93</v>
      </c>
      <c r="D211" s="53" t="s">
        <v>191</v>
      </c>
      <c r="E211" s="53" t="s">
        <v>48</v>
      </c>
      <c r="F211" s="3" t="s">
        <v>192</v>
      </c>
      <c r="G211" s="67">
        <f>G212</f>
        <v>70100</v>
      </c>
      <c r="H211" s="67"/>
      <c r="I211" s="67">
        <f>I212</f>
        <v>70100</v>
      </c>
    </row>
    <row r="212" spans="1:9" ht="39" customHeight="1">
      <c r="A212" s="51"/>
      <c r="B212" s="53" t="s">
        <v>144</v>
      </c>
      <c r="C212" s="53" t="s">
        <v>93</v>
      </c>
      <c r="D212" s="53" t="s">
        <v>193</v>
      </c>
      <c r="E212" s="53" t="s">
        <v>48</v>
      </c>
      <c r="F212" s="12" t="s">
        <v>194</v>
      </c>
      <c r="G212" s="67">
        <f>G213</f>
        <v>70100</v>
      </c>
      <c r="H212" s="67"/>
      <c r="I212" s="67">
        <f>I213</f>
        <v>70100</v>
      </c>
    </row>
    <row r="213" spans="1:9" ht="13.5" customHeight="1">
      <c r="A213" s="51"/>
      <c r="B213" s="53" t="s">
        <v>144</v>
      </c>
      <c r="C213" s="53" t="s">
        <v>93</v>
      </c>
      <c r="D213" s="53" t="s">
        <v>193</v>
      </c>
      <c r="E213" s="53" t="s">
        <v>71</v>
      </c>
      <c r="F213" s="17" t="s">
        <v>74</v>
      </c>
      <c r="G213" s="67">
        <f>H213+I213</f>
        <v>70100</v>
      </c>
      <c r="H213" s="67"/>
      <c r="I213" s="67">
        <v>70100</v>
      </c>
    </row>
    <row r="214" spans="1:9" ht="29.25" customHeight="1">
      <c r="A214" s="51"/>
      <c r="B214" s="53" t="s">
        <v>144</v>
      </c>
      <c r="C214" s="53" t="s">
        <v>93</v>
      </c>
      <c r="D214" s="53" t="s">
        <v>69</v>
      </c>
      <c r="E214" s="53" t="s">
        <v>48</v>
      </c>
      <c r="F214" s="17" t="s">
        <v>72</v>
      </c>
      <c r="G214" s="67">
        <f aca="true" t="shared" si="7" ref="G214:I215">G215</f>
        <v>4075.815</v>
      </c>
      <c r="H214" s="67">
        <f t="shared" si="7"/>
        <v>0</v>
      </c>
      <c r="I214" s="67">
        <f t="shared" si="7"/>
        <v>4075.815</v>
      </c>
    </row>
    <row r="215" spans="1:9" ht="28.5" customHeight="1">
      <c r="A215" s="51"/>
      <c r="B215" s="53" t="s">
        <v>144</v>
      </c>
      <c r="C215" s="53" t="s">
        <v>93</v>
      </c>
      <c r="D215" s="53" t="s">
        <v>70</v>
      </c>
      <c r="E215" s="53" t="s">
        <v>48</v>
      </c>
      <c r="F215" s="17" t="s">
        <v>73</v>
      </c>
      <c r="G215" s="67">
        <f t="shared" si="7"/>
        <v>4075.815</v>
      </c>
      <c r="H215" s="67">
        <f t="shared" si="7"/>
        <v>0</v>
      </c>
      <c r="I215" s="67">
        <f t="shared" si="7"/>
        <v>4075.815</v>
      </c>
    </row>
    <row r="216" spans="1:9" ht="14.25" customHeight="1">
      <c r="A216" s="51"/>
      <c r="B216" s="53" t="s">
        <v>144</v>
      </c>
      <c r="C216" s="53" t="s">
        <v>93</v>
      </c>
      <c r="D216" s="53" t="s">
        <v>70</v>
      </c>
      <c r="E216" s="53" t="s">
        <v>71</v>
      </c>
      <c r="F216" s="17" t="s">
        <v>74</v>
      </c>
      <c r="G216" s="67">
        <f>H216+I216</f>
        <v>4075.815</v>
      </c>
      <c r="H216" s="67"/>
      <c r="I216" s="67">
        <v>4075.815</v>
      </c>
    </row>
    <row r="217" spans="1:9" ht="26.25" customHeight="1">
      <c r="A217" s="51"/>
      <c r="B217" s="53" t="s">
        <v>144</v>
      </c>
      <c r="C217" s="53" t="s">
        <v>93</v>
      </c>
      <c r="D217" s="53" t="s">
        <v>197</v>
      </c>
      <c r="E217" s="53" t="s">
        <v>48</v>
      </c>
      <c r="F217" s="17" t="s">
        <v>199</v>
      </c>
      <c r="G217" s="67">
        <f>H217</f>
        <v>724</v>
      </c>
      <c r="H217" s="67">
        <f>H218</f>
        <v>724</v>
      </c>
      <c r="I217" s="67"/>
    </row>
    <row r="218" spans="1:9" ht="25.5" customHeight="1">
      <c r="A218" s="51"/>
      <c r="B218" s="53" t="s">
        <v>144</v>
      </c>
      <c r="C218" s="53" t="s">
        <v>93</v>
      </c>
      <c r="D218" s="53" t="s">
        <v>198</v>
      </c>
      <c r="E218" s="53" t="s">
        <v>48</v>
      </c>
      <c r="F218" s="17" t="s">
        <v>200</v>
      </c>
      <c r="G218" s="67">
        <f>H218</f>
        <v>724</v>
      </c>
      <c r="H218" s="67">
        <f>H219</f>
        <v>724</v>
      </c>
      <c r="I218" s="67"/>
    </row>
    <row r="219" spans="1:9" ht="14.25" customHeight="1">
      <c r="A219" s="51"/>
      <c r="B219" s="53" t="s">
        <v>144</v>
      </c>
      <c r="C219" s="53" t="s">
        <v>93</v>
      </c>
      <c r="D219" s="53" t="s">
        <v>198</v>
      </c>
      <c r="E219" s="53" t="s">
        <v>80</v>
      </c>
      <c r="F219" s="17" t="s">
        <v>32</v>
      </c>
      <c r="G219" s="67">
        <f>H219</f>
        <v>724</v>
      </c>
      <c r="H219" s="67">
        <v>724</v>
      </c>
      <c r="I219" s="67"/>
    </row>
    <row r="220" spans="1:9" ht="27" customHeight="1">
      <c r="A220" s="51"/>
      <c r="B220" s="53" t="s">
        <v>144</v>
      </c>
      <c r="C220" s="53" t="s">
        <v>93</v>
      </c>
      <c r="D220" s="53" t="s">
        <v>161</v>
      </c>
      <c r="E220" s="53" t="s">
        <v>48</v>
      </c>
      <c r="F220" s="17" t="s">
        <v>162</v>
      </c>
      <c r="G220" s="67">
        <f>G221</f>
        <v>1650</v>
      </c>
      <c r="H220" s="67">
        <f>H221</f>
        <v>1650</v>
      </c>
      <c r="I220" s="67"/>
    </row>
    <row r="221" spans="1:9" ht="25.5" customHeight="1">
      <c r="A221" s="51"/>
      <c r="B221" s="53" t="s">
        <v>144</v>
      </c>
      <c r="C221" s="53" t="s">
        <v>93</v>
      </c>
      <c r="D221" s="53" t="s">
        <v>163</v>
      </c>
      <c r="E221" s="53" t="s">
        <v>48</v>
      </c>
      <c r="F221" s="17" t="s">
        <v>51</v>
      </c>
      <c r="G221" s="67">
        <f>G222</f>
        <v>1650</v>
      </c>
      <c r="H221" s="67">
        <f>H222</f>
        <v>1650</v>
      </c>
      <c r="I221" s="67"/>
    </row>
    <row r="222" spans="1:9" ht="14.25" customHeight="1">
      <c r="A222" s="51"/>
      <c r="B222" s="53" t="s">
        <v>144</v>
      </c>
      <c r="C222" s="53" t="s">
        <v>93</v>
      </c>
      <c r="D222" s="53" t="s">
        <v>163</v>
      </c>
      <c r="E222" s="53" t="s">
        <v>60</v>
      </c>
      <c r="F222" s="17" t="s">
        <v>9</v>
      </c>
      <c r="G222" s="67">
        <f>H220</f>
        <v>1650</v>
      </c>
      <c r="H222" s="67">
        <v>1650</v>
      </c>
      <c r="I222" s="67"/>
    </row>
    <row r="223" spans="1:9" ht="16.5" customHeight="1">
      <c r="A223" s="51"/>
      <c r="B223" s="53" t="s">
        <v>144</v>
      </c>
      <c r="C223" s="53" t="s">
        <v>93</v>
      </c>
      <c r="D223" s="53" t="s">
        <v>173</v>
      </c>
      <c r="E223" s="53" t="s">
        <v>48</v>
      </c>
      <c r="F223" s="17" t="s">
        <v>174</v>
      </c>
      <c r="G223" s="67">
        <f>H223+I223</f>
        <v>3724.4</v>
      </c>
      <c r="H223" s="67"/>
      <c r="I223" s="67">
        <f>I224</f>
        <v>3724.4</v>
      </c>
    </row>
    <row r="224" spans="1:9" ht="65.25" customHeight="1">
      <c r="A224" s="51"/>
      <c r="B224" s="53" t="s">
        <v>144</v>
      </c>
      <c r="C224" s="53" t="s">
        <v>93</v>
      </c>
      <c r="D224" s="53" t="s">
        <v>182</v>
      </c>
      <c r="E224" s="53" t="s">
        <v>71</v>
      </c>
      <c r="F224" s="17" t="s">
        <v>183</v>
      </c>
      <c r="G224" s="67">
        <f>H224+I224</f>
        <v>3724.4</v>
      </c>
      <c r="H224" s="67"/>
      <c r="I224" s="67">
        <v>3724.4</v>
      </c>
    </row>
    <row r="225" spans="1:9" ht="15" customHeight="1">
      <c r="A225" s="51"/>
      <c r="B225" s="53" t="s">
        <v>144</v>
      </c>
      <c r="C225" s="53" t="s">
        <v>93</v>
      </c>
      <c r="D225" s="53" t="s">
        <v>78</v>
      </c>
      <c r="E225" s="53" t="s">
        <v>48</v>
      </c>
      <c r="F225" s="17" t="s">
        <v>20</v>
      </c>
      <c r="G225" s="67">
        <f>G226</f>
        <v>600</v>
      </c>
      <c r="H225" s="67"/>
      <c r="I225" s="67">
        <f>I226</f>
        <v>600</v>
      </c>
    </row>
    <row r="226" spans="1:9" ht="14.25" customHeight="1">
      <c r="A226" s="51"/>
      <c r="B226" s="53" t="s">
        <v>144</v>
      </c>
      <c r="C226" s="53" t="s">
        <v>93</v>
      </c>
      <c r="D226" s="53" t="s">
        <v>78</v>
      </c>
      <c r="E226" s="53" t="s">
        <v>60</v>
      </c>
      <c r="F226" s="17" t="s">
        <v>9</v>
      </c>
      <c r="G226" s="67">
        <f>I226</f>
        <v>600</v>
      </c>
      <c r="H226" s="67"/>
      <c r="I226" s="67">
        <v>600</v>
      </c>
    </row>
    <row r="227" spans="1:9" ht="39.75" customHeight="1">
      <c r="A227" s="51"/>
      <c r="B227" s="52" t="s">
        <v>68</v>
      </c>
      <c r="C227" s="52" t="s">
        <v>46</v>
      </c>
      <c r="D227" s="52" t="s">
        <v>47</v>
      </c>
      <c r="E227" s="52" t="s">
        <v>48</v>
      </c>
      <c r="F227" s="14" t="s">
        <v>170</v>
      </c>
      <c r="G227" s="65">
        <f>H227</f>
        <v>2257.366</v>
      </c>
      <c r="H227" s="65">
        <f>H229</f>
        <v>2257.366</v>
      </c>
      <c r="I227" s="67"/>
    </row>
    <row r="228" spans="1:9" ht="38.25" customHeight="1">
      <c r="A228" s="51"/>
      <c r="B228" s="52" t="s">
        <v>68</v>
      </c>
      <c r="C228" s="52" t="s">
        <v>53</v>
      </c>
      <c r="D228" s="52" t="s">
        <v>47</v>
      </c>
      <c r="E228" s="52" t="s">
        <v>48</v>
      </c>
      <c r="F228" s="17" t="s">
        <v>171</v>
      </c>
      <c r="G228" s="65">
        <f>G229</f>
        <v>2257.366</v>
      </c>
      <c r="H228" s="65">
        <f>H229</f>
        <v>2257.366</v>
      </c>
      <c r="I228" s="67"/>
    </row>
    <row r="229" spans="1:9" ht="64.5" customHeight="1">
      <c r="A229" s="51"/>
      <c r="B229" s="53" t="s">
        <v>68</v>
      </c>
      <c r="C229" s="53" t="s">
        <v>53</v>
      </c>
      <c r="D229" s="53" t="s">
        <v>148</v>
      </c>
      <c r="E229" s="53" t="s">
        <v>48</v>
      </c>
      <c r="F229" s="17" t="s">
        <v>172</v>
      </c>
      <c r="G229" s="67">
        <f>H229</f>
        <v>2257.366</v>
      </c>
      <c r="H229" s="67">
        <f>H230</f>
        <v>2257.366</v>
      </c>
      <c r="I229" s="67"/>
    </row>
    <row r="230" spans="1:9" ht="14.25" customHeight="1">
      <c r="A230" s="51"/>
      <c r="B230" s="53" t="s">
        <v>68</v>
      </c>
      <c r="C230" s="53" t="s">
        <v>53</v>
      </c>
      <c r="D230" s="53" t="s">
        <v>148</v>
      </c>
      <c r="E230" s="53" t="s">
        <v>150</v>
      </c>
      <c r="F230" s="17" t="s">
        <v>151</v>
      </c>
      <c r="G230" s="67">
        <f>H230</f>
        <v>2257.366</v>
      </c>
      <c r="H230" s="67">
        <v>2257.366</v>
      </c>
      <c r="I230" s="67"/>
    </row>
    <row r="231" spans="2:9" ht="14.25" customHeight="1">
      <c r="B231" s="8"/>
      <c r="C231" s="8"/>
      <c r="D231" s="8"/>
      <c r="E231" s="8"/>
      <c r="F231" s="24" t="s">
        <v>5</v>
      </c>
      <c r="G231" s="65">
        <f>H231+I231</f>
        <v>427581.769</v>
      </c>
      <c r="H231" s="74">
        <f>H227+H209+H191+H180+H175+H170+H90+H73+H63+H46+H33+H25+H19</f>
        <v>166010.706</v>
      </c>
      <c r="I231" s="74">
        <f>I90+I209+I191+I73+I46</f>
        <v>261571.063</v>
      </c>
    </row>
  </sheetData>
  <sheetProtection/>
  <mergeCells count="29">
    <mergeCell ref="B25:B26"/>
    <mergeCell ref="I15:I16"/>
    <mergeCell ref="G14:G16"/>
    <mergeCell ref="H14:I14"/>
    <mergeCell ref="B156:B157"/>
    <mergeCell ref="C156:C157"/>
    <mergeCell ref="H25:H26"/>
    <mergeCell ref="B30:B31"/>
    <mergeCell ref="E30:E31"/>
    <mergeCell ref="I156:I157"/>
    <mergeCell ref="C25:C26"/>
    <mergeCell ref="G30:G31"/>
    <mergeCell ref="H30:H31"/>
    <mergeCell ref="C30:C31"/>
    <mergeCell ref="F7:I8"/>
    <mergeCell ref="F9:I9"/>
    <mergeCell ref="I25:I26"/>
    <mergeCell ref="H15:H16"/>
    <mergeCell ref="A11:I11"/>
    <mergeCell ref="F3:I3"/>
    <mergeCell ref="F4:I4"/>
    <mergeCell ref="A12:I12"/>
    <mergeCell ref="D156:D157"/>
    <mergeCell ref="E156:E157"/>
    <mergeCell ref="D25:D26"/>
    <mergeCell ref="E25:E26"/>
    <mergeCell ref="G25:G26"/>
    <mergeCell ref="I30:I31"/>
    <mergeCell ref="D30:D31"/>
  </mergeCells>
  <printOptions/>
  <pageMargins left="0.1968503937007874" right="0" top="0.3937007874015748" bottom="0.5118110236220472" header="0.3937007874015748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Sysadmin</cp:lastModifiedBy>
  <cp:lastPrinted>2011-10-05T04:20:24Z</cp:lastPrinted>
  <dcterms:created xsi:type="dcterms:W3CDTF">2008-01-11T06:28:29Z</dcterms:created>
  <dcterms:modified xsi:type="dcterms:W3CDTF">2011-10-10T05:25:05Z</dcterms:modified>
  <cp:category/>
  <cp:version/>
  <cp:contentType/>
  <cp:contentStatus/>
</cp:coreProperties>
</file>